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topher\OneDrive\Documents\Miscellaneous\FM &amp; CM\FM2019\First Goals\Public\"/>
    </mc:Choice>
  </mc:AlternateContent>
  <xr:revisionPtr revIDLastSave="0" documentId="13_ncr:1_{6B34F978-B5CB-4CAC-8D6B-7FA0B6397329}" xr6:coauthVersionLast="45" xr6:coauthVersionMax="45" xr10:uidLastSave="{00000000-0000-0000-0000-000000000000}"/>
  <bookViews>
    <workbookView xWindow="-120" yWindow="-120" windowWidth="29040" windowHeight="15840" xr2:uid="{C2172687-699E-4922-B131-3EE962BEB7D5}"/>
  </bookViews>
  <sheets>
    <sheet name="Teams" sheetId="7" r:id="rId1"/>
    <sheet name="Positions" sheetId="8" r:id="rId2"/>
    <sheet name="Months" sheetId="9" r:id="rId3"/>
    <sheet name="2014-2015" sheetId="4" r:id="rId4"/>
    <sheet name="2015-2016" sheetId="3" r:id="rId5"/>
    <sheet name="2016-2017" sheetId="2" r:id="rId6"/>
    <sheet name="2017-2018" sheetId="1" r:id="rId7"/>
    <sheet name="2018-2019" sheetId="6" r:id="rId8"/>
  </sheets>
  <definedNames>
    <definedName name="_xlnm._FilterDatabase" localSheetId="3" hidden="1">'2014-2015'!$A$1:$E$246</definedName>
    <definedName name="_xlnm._FilterDatabase" localSheetId="4" hidden="1">'2015-2016'!$A$1:$E$266</definedName>
    <definedName name="_xlnm._FilterDatabase" localSheetId="5" hidden="1">'2016-2017'!$A$1:$E$268</definedName>
    <definedName name="_xlnm._FilterDatabase" localSheetId="6" hidden="1">'2017-2018'!$A$1:$E$250</definedName>
    <definedName name="_xlnm._FilterDatabase" localSheetId="7" hidden="1">'2018-2019'!$A$1:$E$268</definedName>
    <definedName name="_xlnm._FilterDatabase" localSheetId="0" hidden="1">Teams!$A$1:$O$31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8" i="8" l="1"/>
  <c r="K28" i="8"/>
  <c r="J28" i="8"/>
  <c r="I28" i="8"/>
  <c r="M28" i="8" s="1"/>
  <c r="H28" i="8"/>
  <c r="F28" i="8"/>
  <c r="E28" i="8"/>
  <c r="D28" i="8"/>
  <c r="C28" i="8"/>
  <c r="B28" i="8"/>
  <c r="G28" i="8" s="1"/>
  <c r="L27" i="8"/>
  <c r="K27" i="8"/>
  <c r="J27" i="8"/>
  <c r="I27" i="8"/>
  <c r="M27" i="8" s="1"/>
  <c r="H27" i="8"/>
  <c r="F27" i="8"/>
  <c r="E27" i="8"/>
  <c r="D27" i="8"/>
  <c r="C27" i="8"/>
  <c r="B27" i="8"/>
  <c r="G27" i="8" s="1"/>
  <c r="L26" i="8"/>
  <c r="K26" i="8"/>
  <c r="J26" i="8"/>
  <c r="I26" i="8"/>
  <c r="M26" i="8" s="1"/>
  <c r="H26" i="8"/>
  <c r="F26" i="8"/>
  <c r="E26" i="8"/>
  <c r="G26" i="8" s="1"/>
  <c r="D26" i="8"/>
  <c r="C26" i="8"/>
  <c r="B26" i="8"/>
  <c r="L25" i="8"/>
  <c r="K25" i="8"/>
  <c r="J25" i="8"/>
  <c r="I25" i="8"/>
  <c r="M25" i="8" s="1"/>
  <c r="H25" i="8"/>
  <c r="F25" i="8"/>
  <c r="E25" i="8"/>
  <c r="D25" i="8"/>
  <c r="C25" i="8"/>
  <c r="B25" i="8"/>
  <c r="G25" i="8" s="1"/>
  <c r="M24" i="8"/>
  <c r="L24" i="8"/>
  <c r="K24" i="8"/>
  <c r="J24" i="8"/>
  <c r="I24" i="8"/>
  <c r="H24" i="8"/>
  <c r="F24" i="8"/>
  <c r="E24" i="8"/>
  <c r="D24" i="8"/>
  <c r="C24" i="8"/>
  <c r="B24" i="8"/>
  <c r="G24" i="8" s="1"/>
  <c r="M22" i="8" l="1"/>
  <c r="M21" i="8"/>
  <c r="M20" i="8"/>
  <c r="M19" i="8"/>
  <c r="M18" i="8"/>
  <c r="M17" i="8"/>
  <c r="M16" i="8"/>
  <c r="M15" i="8"/>
  <c r="M14" i="8"/>
  <c r="M13" i="8"/>
  <c r="M12" i="8"/>
  <c r="M11" i="8"/>
  <c r="M10" i="8"/>
  <c r="M9" i="8"/>
  <c r="M8" i="8"/>
  <c r="M7" i="8"/>
  <c r="M6" i="8"/>
  <c r="M5" i="8"/>
  <c r="M4" i="8"/>
  <c r="M3" i="8"/>
  <c r="G7" i="9" l="1" a="1"/>
  <c r="G7" i="9" s="1"/>
  <c r="F7" i="9" a="1"/>
  <c r="F7" i="9" s="1"/>
  <c r="C8" i="9" a="1"/>
  <c r="C8" i="9" s="1"/>
  <c r="C9" i="9" a="1"/>
  <c r="C9" i="9" s="1"/>
  <c r="C10" i="9" a="1"/>
  <c r="C10" i="9" s="1"/>
  <c r="C11" i="9" a="1"/>
  <c r="C11" i="9" s="1"/>
  <c r="E7" i="9" a="1"/>
  <c r="E7" i="9" s="1"/>
  <c r="D7" i="9" a="1"/>
  <c r="D7" i="9" s="1"/>
  <c r="C7" i="9" a="1"/>
  <c r="C7" i="9" s="1"/>
  <c r="C2" i="9" a="1"/>
  <c r="C2" i="9" s="1"/>
  <c r="D3" i="9" a="1"/>
  <c r="D3" i="9" s="1"/>
  <c r="E3" i="9" a="1"/>
  <c r="E3" i="9" s="1"/>
  <c r="F3" i="9" a="1"/>
  <c r="F3" i="9" s="1"/>
  <c r="G3" i="9" a="1"/>
  <c r="G3" i="9" s="1"/>
  <c r="D4" i="9" a="1"/>
  <c r="D4" i="9" s="1"/>
  <c r="E4" i="9" a="1"/>
  <c r="E4" i="9" s="1"/>
  <c r="F4" i="9" a="1"/>
  <c r="F4" i="9" s="1"/>
  <c r="G4" i="9" a="1"/>
  <c r="G4" i="9" s="1"/>
  <c r="D5" i="9" a="1"/>
  <c r="D5" i="9" s="1"/>
  <c r="E5" i="9" a="1"/>
  <c r="E5" i="9" s="1"/>
  <c r="F5" i="9" a="1"/>
  <c r="F5" i="9" s="1"/>
  <c r="G5" i="9" a="1"/>
  <c r="G5" i="9" s="1"/>
  <c r="D6" i="9" a="1"/>
  <c r="D6" i="9" s="1"/>
  <c r="E6" i="9" a="1"/>
  <c r="E6" i="9" s="1"/>
  <c r="F6" i="9" a="1"/>
  <c r="F6" i="9" s="1"/>
  <c r="G6" i="9" a="1"/>
  <c r="G6" i="9" s="1"/>
  <c r="D8" i="9" a="1"/>
  <c r="D8" i="9" s="1"/>
  <c r="E8" i="9" a="1"/>
  <c r="E8" i="9" s="1"/>
  <c r="F8" i="9" a="1"/>
  <c r="F8" i="9" s="1"/>
  <c r="G8" i="9" a="1"/>
  <c r="G8" i="9" s="1"/>
  <c r="D9" i="9" a="1"/>
  <c r="D9" i="9" s="1"/>
  <c r="E9" i="9" a="1"/>
  <c r="E9" i="9" s="1"/>
  <c r="F9" i="9" a="1"/>
  <c r="F9" i="9" s="1"/>
  <c r="G9" i="9" a="1"/>
  <c r="G9" i="9" s="1"/>
  <c r="D10" i="9" a="1"/>
  <c r="D10" i="9" s="1"/>
  <c r="E10" i="9" a="1"/>
  <c r="E10" i="9" s="1"/>
  <c r="F10" i="9" a="1"/>
  <c r="F10" i="9" s="1"/>
  <c r="G10" i="9" a="1"/>
  <c r="G10" i="9" s="1"/>
  <c r="D11" i="9" a="1"/>
  <c r="D11" i="9" s="1"/>
  <c r="E11" i="9" a="1"/>
  <c r="E11" i="9" s="1"/>
  <c r="F11" i="9" a="1"/>
  <c r="F11" i="9" s="1"/>
  <c r="G11" i="9" a="1"/>
  <c r="G11" i="9" s="1"/>
  <c r="G2" i="9" a="1"/>
  <c r="G2" i="9" s="1"/>
  <c r="F2" i="9" a="1"/>
  <c r="F2" i="9" s="1"/>
  <c r="E2" i="9" a="1"/>
  <c r="E2" i="9" s="1"/>
  <c r="D2" i="9" a="1"/>
  <c r="D2" i="9" s="1"/>
  <c r="C4" i="9" a="1"/>
  <c r="C4" i="9" s="1"/>
  <c r="C5" i="9" a="1"/>
  <c r="C5" i="9" s="1"/>
  <c r="C6" i="9" a="1"/>
  <c r="C6" i="9" s="1"/>
  <c r="C3" i="9" a="1"/>
  <c r="C3" i="9" s="1"/>
  <c r="G12" i="9" l="1"/>
  <c r="I7" i="9"/>
  <c r="F12" i="9"/>
  <c r="E12" i="9"/>
  <c r="H2" i="9"/>
  <c r="C12" i="9"/>
  <c r="I8" i="9"/>
  <c r="H8" i="9"/>
  <c r="I6" i="9"/>
  <c r="H6" i="9"/>
  <c r="I9" i="9"/>
  <c r="H9" i="9"/>
  <c r="I10" i="9"/>
  <c r="H10" i="9"/>
  <c r="I11" i="9"/>
  <c r="H11" i="9"/>
  <c r="I3" i="9"/>
  <c r="H3" i="9"/>
  <c r="I4" i="9"/>
  <c r="H4" i="9"/>
  <c r="I5" i="9"/>
  <c r="H5" i="9"/>
  <c r="H7" i="9"/>
  <c r="I2" i="9"/>
  <c r="D12" i="9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" i="7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" i="7"/>
  <c r="I4" i="7"/>
  <c r="C22" i="8" s="1"/>
  <c r="O22" i="8" s="1"/>
  <c r="J4" i="7"/>
  <c r="K4" i="7"/>
  <c r="L4" i="7"/>
  <c r="I5" i="7"/>
  <c r="C18" i="8" s="1"/>
  <c r="O18" i="8" s="1"/>
  <c r="J5" i="7"/>
  <c r="D11" i="8" s="1"/>
  <c r="P11" i="8" s="1"/>
  <c r="K5" i="7"/>
  <c r="E14" i="8" s="1"/>
  <c r="Q14" i="8" s="1"/>
  <c r="L5" i="7"/>
  <c r="F16" i="8" s="1"/>
  <c r="R16" i="8" s="1"/>
  <c r="I6" i="7"/>
  <c r="J6" i="7"/>
  <c r="K6" i="7"/>
  <c r="E17" i="8" s="1"/>
  <c r="Q17" i="8" s="1"/>
  <c r="L6" i="7"/>
  <c r="F19" i="8" s="1"/>
  <c r="R19" i="8" s="1"/>
  <c r="I7" i="7"/>
  <c r="J7" i="7"/>
  <c r="D18" i="8" s="1"/>
  <c r="P18" i="8" s="1"/>
  <c r="K7" i="7"/>
  <c r="E9" i="8" s="1"/>
  <c r="Q9" i="8" s="1"/>
  <c r="L7" i="7"/>
  <c r="F17" i="8" s="1"/>
  <c r="R17" i="8" s="1"/>
  <c r="I8" i="7"/>
  <c r="J8" i="7"/>
  <c r="K8" i="7"/>
  <c r="L8" i="7"/>
  <c r="F20" i="8" s="1"/>
  <c r="R20" i="8" s="1"/>
  <c r="I9" i="7"/>
  <c r="C12" i="8" s="1"/>
  <c r="O12" i="8" s="1"/>
  <c r="J9" i="7"/>
  <c r="D3" i="8" s="1"/>
  <c r="P3" i="8" s="1"/>
  <c r="K9" i="7"/>
  <c r="E7" i="8" s="1"/>
  <c r="Q7" i="8" s="1"/>
  <c r="L9" i="7"/>
  <c r="F5" i="8" s="1"/>
  <c r="R5" i="8" s="1"/>
  <c r="I10" i="7"/>
  <c r="C17" i="8" s="1"/>
  <c r="O17" i="8" s="1"/>
  <c r="J10" i="7"/>
  <c r="D16" i="8" s="1"/>
  <c r="P16" i="8" s="1"/>
  <c r="K10" i="7"/>
  <c r="E13" i="8" s="1"/>
  <c r="Q13" i="8" s="1"/>
  <c r="L10" i="7"/>
  <c r="F14" i="8" s="1"/>
  <c r="R14" i="8" s="1"/>
  <c r="I11" i="7"/>
  <c r="C13" i="8" s="1"/>
  <c r="O13" i="8" s="1"/>
  <c r="J11" i="7"/>
  <c r="D9" i="8" s="1"/>
  <c r="P9" i="8" s="1"/>
  <c r="K11" i="7"/>
  <c r="E10" i="8" s="1"/>
  <c r="Q10" i="8" s="1"/>
  <c r="L11" i="7"/>
  <c r="F10" i="8" s="1"/>
  <c r="R10" i="8" s="1"/>
  <c r="I12" i="7"/>
  <c r="J12" i="7"/>
  <c r="K12" i="7"/>
  <c r="L12" i="7"/>
  <c r="F21" i="8" s="1"/>
  <c r="R21" i="8" s="1"/>
  <c r="I13" i="7"/>
  <c r="J13" i="7"/>
  <c r="K13" i="7"/>
  <c r="E18" i="8" s="1"/>
  <c r="Q18" i="8" s="1"/>
  <c r="L13" i="7"/>
  <c r="F22" i="8" s="1"/>
  <c r="R22" i="8" s="1"/>
  <c r="I14" i="7"/>
  <c r="J14" i="7"/>
  <c r="D20" i="8" s="1"/>
  <c r="P20" i="8" s="1"/>
  <c r="K14" i="7"/>
  <c r="L14" i="7"/>
  <c r="I15" i="7"/>
  <c r="C3" i="8" s="1"/>
  <c r="O3" i="8" s="1"/>
  <c r="J15" i="7"/>
  <c r="D14" i="8" s="1"/>
  <c r="P14" i="8" s="1"/>
  <c r="K15" i="7"/>
  <c r="E11" i="8" s="1"/>
  <c r="Q11" i="8" s="1"/>
  <c r="L15" i="7"/>
  <c r="F11" i="8" s="1"/>
  <c r="R11" i="8" s="1"/>
  <c r="I16" i="7"/>
  <c r="C10" i="8" s="1"/>
  <c r="O10" i="8" s="1"/>
  <c r="J16" i="7"/>
  <c r="D6" i="8" s="1"/>
  <c r="P6" i="8" s="1"/>
  <c r="K16" i="7"/>
  <c r="E6" i="8" s="1"/>
  <c r="Q6" i="8" s="1"/>
  <c r="L16" i="7"/>
  <c r="F4" i="8" s="1"/>
  <c r="R4" i="8" s="1"/>
  <c r="I17" i="7"/>
  <c r="C6" i="8" s="1"/>
  <c r="O6" i="8" s="1"/>
  <c r="J17" i="7"/>
  <c r="D5" i="8" s="1"/>
  <c r="P5" i="8" s="1"/>
  <c r="K17" i="7"/>
  <c r="E3" i="8" s="1"/>
  <c r="Q3" i="8" s="1"/>
  <c r="L17" i="7"/>
  <c r="F3" i="8" s="1"/>
  <c r="R3" i="8" s="1"/>
  <c r="I18" i="7"/>
  <c r="C7" i="8" s="1"/>
  <c r="O7" i="8" s="1"/>
  <c r="J18" i="7"/>
  <c r="D8" i="8" s="1"/>
  <c r="P8" i="8" s="1"/>
  <c r="K18" i="7"/>
  <c r="E4" i="8" s="1"/>
  <c r="Q4" i="8" s="1"/>
  <c r="L18" i="7"/>
  <c r="F8" i="8" s="1"/>
  <c r="R8" i="8" s="1"/>
  <c r="I19" i="7"/>
  <c r="J19" i="7"/>
  <c r="D21" i="8" s="1"/>
  <c r="P21" i="8" s="1"/>
  <c r="K19" i="7"/>
  <c r="L19" i="7"/>
  <c r="I20" i="7"/>
  <c r="C20" i="8" s="1"/>
  <c r="O20" i="8" s="1"/>
  <c r="J20" i="7"/>
  <c r="K20" i="7"/>
  <c r="E12" i="8" s="1"/>
  <c r="Q12" i="8" s="1"/>
  <c r="L20" i="7"/>
  <c r="F15" i="8" s="1"/>
  <c r="R15" i="8" s="1"/>
  <c r="I21" i="7"/>
  <c r="C21" i="8" s="1"/>
  <c r="O21" i="8" s="1"/>
  <c r="J21" i="7"/>
  <c r="K21" i="7"/>
  <c r="L21" i="7"/>
  <c r="I22" i="7"/>
  <c r="J22" i="7"/>
  <c r="K22" i="7"/>
  <c r="L22" i="7"/>
  <c r="I23" i="7"/>
  <c r="C8" i="8" s="1"/>
  <c r="O8" i="8" s="1"/>
  <c r="J23" i="7"/>
  <c r="D10" i="8" s="1"/>
  <c r="P10" i="8" s="1"/>
  <c r="K23" i="7"/>
  <c r="E19" i="8" s="1"/>
  <c r="Q19" i="8" s="1"/>
  <c r="L23" i="7"/>
  <c r="F18" i="8" s="1"/>
  <c r="R18" i="8" s="1"/>
  <c r="I24" i="7"/>
  <c r="C11" i="8" s="1"/>
  <c r="O11" i="8" s="1"/>
  <c r="J24" i="7"/>
  <c r="D15" i="8" s="1"/>
  <c r="P15" i="8" s="1"/>
  <c r="K24" i="7"/>
  <c r="E21" i="8" s="1"/>
  <c r="Q21" i="8" s="1"/>
  <c r="L24" i="7"/>
  <c r="I25" i="7"/>
  <c r="C19" i="8" s="1"/>
  <c r="O19" i="8" s="1"/>
  <c r="J25" i="7"/>
  <c r="D22" i="8" s="1"/>
  <c r="P22" i="8" s="1"/>
  <c r="K25" i="7"/>
  <c r="L25" i="7"/>
  <c r="I26" i="7"/>
  <c r="C14" i="8" s="1"/>
  <c r="O14" i="8" s="1"/>
  <c r="J26" i="7"/>
  <c r="D17" i="8" s="1"/>
  <c r="P17" i="8" s="1"/>
  <c r="K26" i="7"/>
  <c r="E20" i="8" s="1"/>
  <c r="Q20" i="8" s="1"/>
  <c r="L26" i="7"/>
  <c r="I27" i="7"/>
  <c r="C5" i="8" s="1"/>
  <c r="O5" i="8" s="1"/>
  <c r="J27" i="7"/>
  <c r="D4" i="8" s="1"/>
  <c r="P4" i="8" s="1"/>
  <c r="K27" i="7"/>
  <c r="E5" i="8" s="1"/>
  <c r="Q5" i="8" s="1"/>
  <c r="L27" i="7"/>
  <c r="F6" i="8" s="1"/>
  <c r="R6" i="8" s="1"/>
  <c r="I28" i="7"/>
  <c r="C15" i="8" s="1"/>
  <c r="O15" i="8" s="1"/>
  <c r="J28" i="7"/>
  <c r="D19" i="8" s="1"/>
  <c r="P19" i="8" s="1"/>
  <c r="K28" i="7"/>
  <c r="E16" i="8" s="1"/>
  <c r="Q16" i="8" s="1"/>
  <c r="L28" i="7"/>
  <c r="F13" i="8" s="1"/>
  <c r="R13" i="8" s="1"/>
  <c r="I29" i="7"/>
  <c r="C16" i="8" s="1"/>
  <c r="O16" i="8" s="1"/>
  <c r="J29" i="7"/>
  <c r="D12" i="8" s="1"/>
  <c r="P12" i="8" s="1"/>
  <c r="K29" i="7"/>
  <c r="E22" i="8" s="1"/>
  <c r="Q22" i="8" s="1"/>
  <c r="L29" i="7"/>
  <c r="I30" i="7"/>
  <c r="C9" i="8" s="1"/>
  <c r="O9" i="8" s="1"/>
  <c r="J30" i="7"/>
  <c r="D13" i="8" s="1"/>
  <c r="P13" i="8" s="1"/>
  <c r="K30" i="7"/>
  <c r="E15" i="8" s="1"/>
  <c r="Q15" i="8" s="1"/>
  <c r="L30" i="7"/>
  <c r="F12" i="8" s="1"/>
  <c r="R12" i="8" s="1"/>
  <c r="I31" i="7"/>
  <c r="J31" i="7"/>
  <c r="K31" i="7"/>
  <c r="L31" i="7"/>
  <c r="F9" i="8" s="1"/>
  <c r="R9" i="8" s="1"/>
  <c r="L3" i="7"/>
  <c r="F7" i="8" s="1"/>
  <c r="R7" i="8" s="1"/>
  <c r="K3" i="7"/>
  <c r="E8" i="8" s="1"/>
  <c r="Q8" i="8" s="1"/>
  <c r="J3" i="7"/>
  <c r="D7" i="8" s="1"/>
  <c r="P7" i="8" s="1"/>
  <c r="I3" i="7"/>
  <c r="C4" i="8" s="1"/>
  <c r="O4" i="8" s="1"/>
  <c r="H4" i="7"/>
  <c r="B19" i="8" s="1"/>
  <c r="N19" i="8" s="1"/>
  <c r="H5" i="7"/>
  <c r="H6" i="7"/>
  <c r="H7" i="7"/>
  <c r="B21" i="8" s="1"/>
  <c r="N21" i="8" s="1"/>
  <c r="H8" i="7"/>
  <c r="H9" i="7"/>
  <c r="B3" i="8" s="1"/>
  <c r="N3" i="8" s="1"/>
  <c r="H10" i="7"/>
  <c r="B12" i="8" s="1"/>
  <c r="N12" i="8" s="1"/>
  <c r="H11" i="7"/>
  <c r="B13" i="8" s="1"/>
  <c r="N13" i="8" s="1"/>
  <c r="H12" i="7"/>
  <c r="H13" i="7"/>
  <c r="H14" i="7"/>
  <c r="B20" i="8" s="1"/>
  <c r="N20" i="8" s="1"/>
  <c r="H15" i="7"/>
  <c r="B16" i="8" s="1"/>
  <c r="N16" i="8" s="1"/>
  <c r="H16" i="7"/>
  <c r="B8" i="8" s="1"/>
  <c r="N8" i="8" s="1"/>
  <c r="H17" i="7"/>
  <c r="B4" i="8" s="1"/>
  <c r="N4" i="8" s="1"/>
  <c r="H18" i="7"/>
  <c r="B6" i="8" s="1"/>
  <c r="N6" i="8" s="1"/>
  <c r="H19" i="7"/>
  <c r="H20" i="7"/>
  <c r="B17" i="8" s="1"/>
  <c r="N17" i="8" s="1"/>
  <c r="H21" i="7"/>
  <c r="H22" i="7"/>
  <c r="B22" i="8" s="1"/>
  <c r="N22" i="8" s="1"/>
  <c r="H23" i="7"/>
  <c r="B9" i="8" s="1"/>
  <c r="N9" i="8" s="1"/>
  <c r="H24" i="7"/>
  <c r="B11" i="8" s="1"/>
  <c r="N11" i="8" s="1"/>
  <c r="H25" i="7"/>
  <c r="B18" i="8" s="1"/>
  <c r="N18" i="8" s="1"/>
  <c r="H26" i="7"/>
  <c r="B10" i="8" s="1"/>
  <c r="N10" i="8" s="1"/>
  <c r="H27" i="7"/>
  <c r="B7" i="8" s="1"/>
  <c r="N7" i="8" s="1"/>
  <c r="H28" i="7"/>
  <c r="H29" i="7"/>
  <c r="B15" i="8" s="1"/>
  <c r="N15" i="8" s="1"/>
  <c r="H30" i="7"/>
  <c r="B14" i="8" s="1"/>
  <c r="N14" i="8" s="1"/>
  <c r="H31" i="7"/>
  <c r="H3" i="7"/>
  <c r="B5" i="8" s="1"/>
  <c r="N5" i="8" s="1"/>
  <c r="H12" i="9" l="1"/>
  <c r="I12" i="9" s="1"/>
  <c r="S12" i="8"/>
  <c r="S13" i="8"/>
  <c r="S15" i="8"/>
  <c r="S8" i="8"/>
  <c r="S4" i="8"/>
  <c r="S21" i="8"/>
  <c r="S14" i="8"/>
  <c r="S20" i="8"/>
  <c r="S19" i="8"/>
  <c r="S7" i="8"/>
  <c r="S9" i="8"/>
  <c r="S6" i="8"/>
  <c r="S18" i="8"/>
  <c r="S3" i="8"/>
  <c r="S11" i="8"/>
  <c r="S22" i="8"/>
  <c r="S10" i="8"/>
  <c r="S5" i="8"/>
  <c r="S17" i="8"/>
  <c r="S16" i="8"/>
  <c r="Q27" i="8"/>
  <c r="O25" i="8"/>
  <c r="N25" i="8"/>
  <c r="R25" i="8"/>
  <c r="R28" i="8"/>
  <c r="R24" i="8"/>
  <c r="R26" i="8"/>
  <c r="N24" i="8"/>
  <c r="N27" i="8"/>
  <c r="R27" i="8"/>
  <c r="Q24" i="8"/>
  <c r="Q28" i="8"/>
  <c r="Q26" i="8"/>
  <c r="Q25" i="8"/>
  <c r="N26" i="8"/>
  <c r="M8" i="7"/>
  <c r="O8" i="7" s="1"/>
  <c r="G14" i="8"/>
  <c r="G20" i="8"/>
  <c r="G7" i="8"/>
  <c r="G10" i="8"/>
  <c r="G17" i="8"/>
  <c r="G22" i="8"/>
  <c r="P28" i="8"/>
  <c r="P24" i="8"/>
  <c r="P27" i="8"/>
  <c r="P26" i="8"/>
  <c r="N28" i="8"/>
  <c r="G16" i="8"/>
  <c r="G5" i="8"/>
  <c r="G8" i="8"/>
  <c r="G21" i="8"/>
  <c r="G6" i="8"/>
  <c r="G13" i="8"/>
  <c r="G12" i="8"/>
  <c r="G18" i="8"/>
  <c r="G4" i="8"/>
  <c r="P25" i="8"/>
  <c r="J3" i="9"/>
  <c r="J2" i="9"/>
  <c r="J6" i="9"/>
  <c r="O27" i="8"/>
  <c r="O26" i="8"/>
  <c r="J8" i="9"/>
  <c r="O28" i="8"/>
  <c r="J5" i="9"/>
  <c r="J7" i="9"/>
  <c r="O24" i="8"/>
  <c r="J10" i="9"/>
  <c r="G11" i="8"/>
  <c r="G19" i="8"/>
  <c r="J4" i="9"/>
  <c r="J9" i="9"/>
  <c r="G15" i="8"/>
  <c r="M7" i="7"/>
  <c r="O7" i="7" s="1"/>
  <c r="G3" i="8"/>
  <c r="M5" i="7"/>
  <c r="O5" i="7" s="1"/>
  <c r="G9" i="8"/>
  <c r="J11" i="9"/>
  <c r="M28" i="7"/>
  <c r="O28" i="7" s="1"/>
  <c r="M12" i="7"/>
  <c r="O12" i="7" s="1"/>
  <c r="M18" i="7"/>
  <c r="O18" i="7" s="1"/>
  <c r="M24" i="7"/>
  <c r="O24" i="7" s="1"/>
  <c r="M16" i="7"/>
  <c r="O16" i="7" s="1"/>
  <c r="M19" i="7"/>
  <c r="O19" i="7" s="1"/>
  <c r="M11" i="7"/>
  <c r="O11" i="7" s="1"/>
  <c r="M27" i="7"/>
  <c r="O27" i="7" s="1"/>
  <c r="M3" i="7"/>
  <c r="O3" i="7" s="1"/>
  <c r="M31" i="7"/>
  <c r="O31" i="7" s="1"/>
  <c r="M30" i="7"/>
  <c r="O30" i="7" s="1"/>
  <c r="M22" i="7"/>
  <c r="O22" i="7" s="1"/>
  <c r="M14" i="7"/>
  <c r="O14" i="7" s="1"/>
  <c r="M6" i="7"/>
  <c r="O6" i="7" s="1"/>
  <c r="M4" i="7"/>
  <c r="O4" i="7" s="1"/>
  <c r="M29" i="7"/>
  <c r="O29" i="7" s="1"/>
  <c r="M21" i="7"/>
  <c r="O21" i="7" s="1"/>
  <c r="M13" i="7"/>
  <c r="O13" i="7" s="1"/>
  <c r="M20" i="7"/>
  <c r="O20" i="7" s="1"/>
  <c r="M10" i="7"/>
  <c r="O10" i="7" s="1"/>
  <c r="M26" i="7"/>
  <c r="O26" i="7" s="1"/>
  <c r="M25" i="7"/>
  <c r="O25" i="7" s="1"/>
  <c r="M17" i="7"/>
  <c r="O17" i="7" s="1"/>
  <c r="M9" i="7"/>
  <c r="O9" i="7" s="1"/>
  <c r="M23" i="7"/>
  <c r="O23" i="7" s="1"/>
  <c r="M15" i="7"/>
  <c r="O15" i="7" s="1"/>
  <c r="S27" i="8" l="1"/>
  <c r="S24" i="8"/>
  <c r="S25" i="8"/>
  <c r="S26" i="8"/>
  <c r="S28" i="8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<sst xmlns="http://schemas.openxmlformats.org/spreadsheetml/2006/main" count="4014" uniqueCount="685">
  <si>
    <t>Lacazette, Alexandre</t>
  </si>
  <si>
    <t>Arsenal</t>
  </si>
  <si>
    <t>Leicester City</t>
  </si>
  <si>
    <t>Welbeck, Danny</t>
  </si>
  <si>
    <t>Ramsey, Aaron</t>
  </si>
  <si>
    <t>Giroud, Olivier</t>
  </si>
  <si>
    <t>Okazaki, Shinji</t>
  </si>
  <si>
    <t>Vardy, Jamie</t>
  </si>
  <si>
    <t>Okaka, Stefano</t>
  </si>
  <si>
    <t>Watford</t>
  </si>
  <si>
    <t>Liverpool</t>
  </si>
  <si>
    <t>Doucoure, Abdoulaye</t>
  </si>
  <si>
    <t>Britos, Miguel</t>
  </si>
  <si>
    <t>Mane, Sadio</t>
  </si>
  <si>
    <t>Firmino, Roberto</t>
  </si>
  <si>
    <t>Salah, Mohamed</t>
  </si>
  <si>
    <t>Morata, Alvaro</t>
  </si>
  <si>
    <t>Chelsea</t>
  </si>
  <si>
    <t>Burnley</t>
  </si>
  <si>
    <t>Luiz, David</t>
  </si>
  <si>
    <t>Vokes, Sam</t>
  </si>
  <si>
    <t>Ward, Stephen</t>
  </si>
  <si>
    <t>Ward, Joel</t>
  </si>
  <si>
    <t>Crystal Palace</t>
  </si>
  <si>
    <t>Huddersfield Town</t>
  </si>
  <si>
    <t>Mounie, Steve</t>
  </si>
  <si>
    <t>Rooney, Wayne</t>
  </si>
  <si>
    <t>Everton</t>
  </si>
  <si>
    <t>Stoke City</t>
  </si>
  <si>
    <t>Hegazi, Ahmed</t>
  </si>
  <si>
    <t>West Bromwich Albion</t>
  </si>
  <si>
    <t>Bournemouth</t>
  </si>
  <si>
    <t>Aguero, Sergio</t>
  </si>
  <si>
    <t>Brighton &amp; Hove Albion</t>
  </si>
  <si>
    <t>Manchester City</t>
  </si>
  <si>
    <t>Dunk, Lewis</t>
  </si>
  <si>
    <t>Lukaku, Romelu</t>
  </si>
  <si>
    <t>Manchester United</t>
  </si>
  <si>
    <t>West Ham United</t>
  </si>
  <si>
    <t>Martial, Anthony</t>
  </si>
  <si>
    <t>Pogba, Paul</t>
  </si>
  <si>
    <t>Alli, Dele</t>
  </si>
  <si>
    <t>Newcastle United</t>
  </si>
  <si>
    <t>Tottenham Hotspur</t>
  </si>
  <si>
    <t>Davies, Ben</t>
  </si>
  <si>
    <t>Bailly, Eric</t>
  </si>
  <si>
    <t>Swansea City</t>
  </si>
  <si>
    <t>Maguire, Harry</t>
  </si>
  <si>
    <t>Richarlison</t>
  </si>
  <si>
    <t>Capoue, Etienne</t>
  </si>
  <si>
    <t>Robson-Kanu, Hal</t>
  </si>
  <si>
    <t>Gabbiadini, Manolo</t>
  </si>
  <si>
    <t>Southampton</t>
  </si>
  <si>
    <t>Tadic, Dusan</t>
  </si>
  <si>
    <t>Austin, Charlie</t>
  </si>
  <si>
    <t>Hernandez, Javier</t>
  </si>
  <si>
    <t>Jese</t>
  </si>
  <si>
    <t>Mooy, Aaron</t>
  </si>
  <si>
    <t>Alonso, Marcos</t>
  </si>
  <si>
    <t>Batshuayi, Michy</t>
  </si>
  <si>
    <t>Sterling, Raheem</t>
  </si>
  <si>
    <t>Daniels, Charlie</t>
  </si>
  <si>
    <t>Jesus, Gabriel</t>
  </si>
  <si>
    <t>Abraham, Tammy</t>
  </si>
  <si>
    <t>Ayew, Jordan</t>
  </si>
  <si>
    <t>Joselu</t>
  </si>
  <si>
    <t>Clark, Ciaran</t>
  </si>
  <si>
    <t>Mitrovic, Aleksandar</t>
  </si>
  <si>
    <t>Rashford, Marcus</t>
  </si>
  <si>
    <t>Fellaini, Marouane</t>
  </si>
  <si>
    <t>Fabregas, Cesc</t>
  </si>
  <si>
    <t>Rodriguez, Jay</t>
  </si>
  <si>
    <t>Crouch, Peter</t>
  </si>
  <si>
    <t>Sturridge, Daniel</t>
  </si>
  <si>
    <t>Wood, Chris</t>
  </si>
  <si>
    <t>Sane, Leroy</t>
  </si>
  <si>
    <t>Kane, Harry</t>
  </si>
  <si>
    <t>Eriksen, Christian</t>
  </si>
  <si>
    <t>Gross, Pascal</t>
  </si>
  <si>
    <t>Kante, N'Golo</t>
  </si>
  <si>
    <t>Hemed, Tomer</t>
  </si>
  <si>
    <t>Janmaat, Daryl</t>
  </si>
  <si>
    <t>Morrison, James</t>
  </si>
  <si>
    <t>Choupo-Moting, Eric</t>
  </si>
  <si>
    <t>Lascelles, Jamaal</t>
  </si>
  <si>
    <t>Obiang, Pedro</t>
  </si>
  <si>
    <t>Ayew, Andre</t>
  </si>
  <si>
    <t>Surman, Andrew</t>
  </si>
  <si>
    <t>Defoe, Jermain</t>
  </si>
  <si>
    <t>March, Solly</t>
  </si>
  <si>
    <t>Davis, Steven</t>
  </si>
  <si>
    <t>Depoitre, Laurent</t>
  </si>
  <si>
    <t>Arfield, Scott</t>
  </si>
  <si>
    <t>Atsu, Christian</t>
  </si>
  <si>
    <t>Shaqiri, Xherdan</t>
  </si>
  <si>
    <t>Otamendi, Nicolas</t>
  </si>
  <si>
    <t>Valencia, Antonio</t>
  </si>
  <si>
    <t>Mkhitaryan, Henrikh</t>
  </si>
  <si>
    <t>Kouyate, Cheikhou</t>
  </si>
  <si>
    <t>Gray, Andre</t>
  </si>
  <si>
    <t>Pedro</t>
  </si>
  <si>
    <t>King, Joshua</t>
  </si>
  <si>
    <t>Niasse, Oumar</t>
  </si>
  <si>
    <t>Delph, Fabian</t>
  </si>
  <si>
    <t>Coutinho, Philippe</t>
  </si>
  <si>
    <t>Henderson, Jordan</t>
  </si>
  <si>
    <t>Sissoko, Moussa</t>
  </si>
  <si>
    <t>Mata, Juan</t>
  </si>
  <si>
    <t>Diouf, Mame Biram</t>
  </si>
  <si>
    <t>Yoshida, Maya</t>
  </si>
  <si>
    <t>Rondon, Salomon</t>
  </si>
  <si>
    <t>Evans, Jonathan</t>
  </si>
  <si>
    <t>Sakho, Diafra</t>
  </si>
  <si>
    <t>De Bruyne, Kevin</t>
  </si>
  <si>
    <t>Monreal, Nacho</t>
  </si>
  <si>
    <t>Iwobi, Alex</t>
  </si>
  <si>
    <t>Hendrick, Jeff</t>
  </si>
  <si>
    <t>Azpilicueta, Cesar</t>
  </si>
  <si>
    <t>Bakayoko, Tiemoue</t>
  </si>
  <si>
    <t>Antonio, Michail</t>
  </si>
  <si>
    <t>Silva, David</t>
  </si>
  <si>
    <t>Zaha, Wilfried</t>
  </si>
  <si>
    <t>Walker, Kyle</t>
  </si>
  <si>
    <t>Fernandinho</t>
  </si>
  <si>
    <t>Mertesacker, Per</t>
  </si>
  <si>
    <t>Deeney, Troy</t>
  </si>
  <si>
    <t>Cleverley, Tom</t>
  </si>
  <si>
    <t>Knockaert, Anthony</t>
  </si>
  <si>
    <t>Hayden, Isaac</t>
  </si>
  <si>
    <t>Perez, Ayoze</t>
  </si>
  <si>
    <t>Mahrez, Riyad</t>
  </si>
  <si>
    <t>Chadli, Nacer</t>
  </si>
  <si>
    <t>Murray, Glenn</t>
  </si>
  <si>
    <t>Izquierdo, Jose</t>
  </si>
  <si>
    <t>Pereyra, Roberto</t>
  </si>
  <si>
    <t>Stanislas, Junior</t>
  </si>
  <si>
    <t>Fernandez, Federico</t>
  </si>
  <si>
    <t>Mawson, Alfie</t>
  </si>
  <si>
    <t>Merino, Mikel</t>
  </si>
  <si>
    <t>Boufal, Sofiane</t>
  </si>
  <si>
    <t>Ozil, Mesut</t>
  </si>
  <si>
    <t>Sanchez, Alexis</t>
  </si>
  <si>
    <t>Fletcher, Darren</t>
  </si>
  <si>
    <t>Clucas, Samuel</t>
  </si>
  <si>
    <t>Kolasinac, Sead</t>
  </si>
  <si>
    <t>Milivojevic, Luka</t>
  </si>
  <si>
    <t>Wijnaldum, Georginio</t>
  </si>
  <si>
    <t>Phillips, Matthew</t>
  </si>
  <si>
    <t>Hazard, Eden</t>
  </si>
  <si>
    <t>Gray, Demarai</t>
  </si>
  <si>
    <t>Iborra, Vicente</t>
  </si>
  <si>
    <t>Cook, Steve</t>
  </si>
  <si>
    <t>Matip, Joel</t>
  </si>
  <si>
    <t>Lanzini, Manuel</t>
  </si>
  <si>
    <t>Oxlade-Chamberlain, Alex</t>
  </si>
  <si>
    <t>Calvert-Lewin, Dominic</t>
  </si>
  <si>
    <t>Baines, Leighton</t>
  </si>
  <si>
    <t>Kabasele, Christian</t>
  </si>
  <si>
    <t>Mustafi, Shkodran</t>
  </si>
  <si>
    <t>McArthur, James</t>
  </si>
  <si>
    <t>Wilson, Callum</t>
  </si>
  <si>
    <t>Cork, Jack</t>
  </si>
  <si>
    <t>Barnes, Ashley</t>
  </si>
  <si>
    <t>Arter, Harry</t>
  </si>
  <si>
    <t>Smalling, Chris</t>
  </si>
  <si>
    <t>Gayle, Dwight</t>
  </si>
  <si>
    <t>Hughes, Will</t>
  </si>
  <si>
    <t>Zouma, Kurt</t>
  </si>
  <si>
    <t>Albrighton, Marc</t>
  </si>
  <si>
    <t>Loftus-Cheek, Ruben</t>
  </si>
  <si>
    <t>Sakho, Mamadou</t>
  </si>
  <si>
    <t>Willian</t>
  </si>
  <si>
    <t>Sigurdsson, Gylfi</t>
  </si>
  <si>
    <t>Young, Ashley</t>
  </si>
  <si>
    <t>Lingard, Jesse</t>
  </si>
  <si>
    <t>Field, Sam</t>
  </si>
  <si>
    <t>Brady, Robbie</t>
  </si>
  <si>
    <t>Rudiger, Antonio</t>
  </si>
  <si>
    <t>Williams, Ashley</t>
  </si>
  <si>
    <t>Romeu, Oriol</t>
  </si>
  <si>
    <t>Can, Emre</t>
  </si>
  <si>
    <t>Bony, Wilfried</t>
  </si>
  <si>
    <t>Fraser, Ryan</t>
  </si>
  <si>
    <t>Ogbonna, Angelo</t>
  </si>
  <si>
    <t>Arnautovic, Marko</t>
  </si>
  <si>
    <t>Dann, Scott</t>
  </si>
  <si>
    <t>Shawcross, Ryan</t>
  </si>
  <si>
    <t>Sako, Bakary</t>
  </si>
  <si>
    <t>King, Andy</t>
  </si>
  <si>
    <t>Aurier, Serge</t>
  </si>
  <si>
    <t>Benteke, Christian</t>
  </si>
  <si>
    <t>Kachunga, Elias</t>
  </si>
  <si>
    <t>Noble, Mark</t>
  </si>
  <si>
    <t>Gundogan, Ilkay</t>
  </si>
  <si>
    <t>Barry, Gareth</t>
  </si>
  <si>
    <t>Lovren, Dejan</t>
  </si>
  <si>
    <t>Fer, Leroy</t>
  </si>
  <si>
    <t>Xhaka, Granit</t>
  </si>
  <si>
    <t>Danilo</t>
  </si>
  <si>
    <t>Allen, Joe</t>
  </si>
  <si>
    <t>Sobhi, Ramadan</t>
  </si>
  <si>
    <t>Saivet, Henri</t>
  </si>
  <si>
    <t>Diame, Mohamed</t>
  </si>
  <si>
    <t>Gosling, Dan</t>
  </si>
  <si>
    <t>Ake, Nathan</t>
  </si>
  <si>
    <t>Collins, James</t>
  </si>
  <si>
    <t>Ince, Thomas</t>
  </si>
  <si>
    <t>Alexander-Arnold, Trent</t>
  </si>
  <si>
    <t>Defour, Steven</t>
  </si>
  <si>
    <t>Townsend, Andros</t>
  </si>
  <si>
    <t>Tomkins, James</t>
  </si>
  <si>
    <t>Gueye, Idrissa</t>
  </si>
  <si>
    <t>Drinkwater, Daniel</t>
  </si>
  <si>
    <t>Zappacosta, Davide</t>
  </si>
  <si>
    <t>Carrillo, Andre</t>
  </si>
  <si>
    <t>Narsingh, Luciano</t>
  </si>
  <si>
    <t>McClean, James</t>
  </si>
  <si>
    <t>Gudmundsson, Johann</t>
  </si>
  <si>
    <t>Klavan, Ragnar</t>
  </si>
  <si>
    <t>Slimani, Islam</t>
  </si>
  <si>
    <t>Long, Shane</t>
  </si>
  <si>
    <t>Llorente, Fernando</t>
  </si>
  <si>
    <t>Carroll, Andrew</t>
  </si>
  <si>
    <t>Wilshere, Jack</t>
  </si>
  <si>
    <t>Bellerin, Hector</t>
  </si>
  <si>
    <t>Lolley, Joe</t>
  </si>
  <si>
    <t>Ward-Prowse, James</t>
  </si>
  <si>
    <t>Dawson, Craig</t>
  </si>
  <si>
    <t>Ibe, Jordan</t>
  </si>
  <si>
    <t>Moses, Victor</t>
  </si>
  <si>
    <t>Koscielny, Laurent</t>
  </si>
  <si>
    <t>Murphy, Jacob</t>
  </si>
  <si>
    <t>Walcott, Theo</t>
  </si>
  <si>
    <t>Stephens, Jack</t>
  </si>
  <si>
    <t>Mousset, Lys</t>
  </si>
  <si>
    <t>Lemina, Mario</t>
  </si>
  <si>
    <t>Aubameyang, Pierre-Emerick</t>
  </si>
  <si>
    <t>Wanyama, Victor</t>
  </si>
  <si>
    <t>Deulofeu, Gerard</t>
  </si>
  <si>
    <t>Davies, Tom</t>
  </si>
  <si>
    <t>Pritchard, Alex</t>
  </si>
  <si>
    <t>Ritchie, Matt</t>
  </si>
  <si>
    <t>Smith, Adam</t>
  </si>
  <si>
    <t>Locadia, Jurgen</t>
  </si>
  <si>
    <t>Tosun, Cenk</t>
  </si>
  <si>
    <t>van der Hoorn, Mike</t>
  </si>
  <si>
    <t>van Aanholt, Patrick</t>
  </si>
  <si>
    <t>Matic, Nemanja</t>
  </si>
  <si>
    <t>Kenedy</t>
  </si>
  <si>
    <t>Iheanacho, Kelechi</t>
  </si>
  <si>
    <t>Femenia, Kiko</t>
  </si>
  <si>
    <t>Mario, Joao</t>
  </si>
  <si>
    <t>Bolasie, Yannick</t>
  </si>
  <si>
    <t>Shelvey, Jonjo</t>
  </si>
  <si>
    <t>Kompany, Vincent</t>
  </si>
  <si>
    <t>Bednarek, Jan</t>
  </si>
  <si>
    <t>Long, Kevin</t>
  </si>
  <si>
    <t>Naughton, Kyle</t>
  </si>
  <si>
    <t>Livermore, Jake</t>
  </si>
  <si>
    <t>Ings, Danny</t>
  </si>
  <si>
    <t>Ndiaye, Badou</t>
  </si>
  <si>
    <t>Cresswell, Aaron</t>
  </si>
  <si>
    <t>Zabaleta, Pablo</t>
  </si>
  <si>
    <t>Redmond, Nathan</t>
  </si>
  <si>
    <t>Ulloa, Leonardo</t>
  </si>
  <si>
    <t>Solanke, Dominic</t>
  </si>
  <si>
    <t>Robertson, Andrew</t>
  </si>
  <si>
    <t>Lamela, Erik</t>
  </si>
  <si>
    <t>Fuchs, Christian</t>
  </si>
  <si>
    <t>FOR</t>
  </si>
  <si>
    <t>AGAINST</t>
  </si>
  <si>
    <t>Ki, Sung-Yueng</t>
  </si>
  <si>
    <t>Diomande, Adama</t>
  </si>
  <si>
    <t>Hull City</t>
  </si>
  <si>
    <t>Snodgrass, Robert</t>
  </si>
  <si>
    <t>Rondon, Jose</t>
  </si>
  <si>
    <t>Barkley, Ross</t>
  </si>
  <si>
    <t>Negredo, Alvaro</t>
  </si>
  <si>
    <t>Middlesbrough</t>
  </si>
  <si>
    <t>Sunderland</t>
  </si>
  <si>
    <t>Ibrahimovic, Zlatan</t>
  </si>
  <si>
    <t>Lallana, Adam</t>
  </si>
  <si>
    <t>Costa, Diego</t>
  </si>
  <si>
    <t>Krkic, Bojan</t>
  </si>
  <si>
    <t>Nolito</t>
  </si>
  <si>
    <t>Maloney, Shaun</t>
  </si>
  <si>
    <t>Hernandez, Abel</t>
  </si>
  <si>
    <t>McAuley, Gareth</t>
  </si>
  <si>
    <t>Mirallas, Kevin</t>
  </si>
  <si>
    <t>Stuani, Cristhian</t>
  </si>
  <si>
    <t>Rose, Danny</t>
  </si>
  <si>
    <t>Milner, James</t>
  </si>
  <si>
    <t>Morgan, Wes</t>
  </si>
  <si>
    <t>Cazorla, Santi</t>
  </si>
  <si>
    <t>Ayala, Daniel</t>
  </si>
  <si>
    <t>Ighalo, Odion</t>
  </si>
  <si>
    <t>Holebas, Jose</t>
  </si>
  <si>
    <t>Mee, Ben</t>
  </si>
  <si>
    <t>Coleman, Seamus</t>
  </si>
  <si>
    <t>Meyler, David</t>
  </si>
  <si>
    <t>Gibson, Ben</t>
  </si>
  <si>
    <t>Ledley, Joe</t>
  </si>
  <si>
    <t>Keane, Michael</t>
  </si>
  <si>
    <t>Success, Isaac</t>
  </si>
  <si>
    <t>Payet, Dimitri</t>
  </si>
  <si>
    <t>Kolarov, Aleksandar</t>
  </si>
  <si>
    <t>Borja</t>
  </si>
  <si>
    <t>Cook, Lewis</t>
  </si>
  <si>
    <t>Mason, Ryan</t>
  </si>
  <si>
    <t>Musa, Ahmed</t>
  </si>
  <si>
    <t>Cabaye, Yohan</t>
  </si>
  <si>
    <t>Reid, Winston</t>
  </si>
  <si>
    <t>Cahill, Gary</t>
  </si>
  <si>
    <t>Ramirez, Gaston</t>
  </si>
  <si>
    <t>Downing, Stewart</t>
  </si>
  <si>
    <t>Janssen, Vincent</t>
  </si>
  <si>
    <t>Dawson, Michael</t>
  </si>
  <si>
    <t>Routledge, Wayne</t>
  </si>
  <si>
    <t>Anichebe, Victor</t>
  </si>
  <si>
    <t>Wickham, Connor</t>
  </si>
  <si>
    <t>de Roon, Marten</t>
  </si>
  <si>
    <t>Toure, Yaya</t>
  </si>
  <si>
    <t>Winks, Harry</t>
  </si>
  <si>
    <t>Marney, Dean</t>
  </si>
  <si>
    <t>Origi, Divock</t>
  </si>
  <si>
    <t>Walters, Jonathan</t>
  </si>
  <si>
    <t>Muniesa, Marc</t>
  </si>
  <si>
    <t>Huth, Robert</t>
  </si>
  <si>
    <t>Brunt, Chris</t>
  </si>
  <si>
    <t>Prodl, Sebastian</t>
  </si>
  <si>
    <t>Adam, Charlie</t>
  </si>
  <si>
    <t>Boyd, George</t>
  </si>
  <si>
    <t>Afobe, Benik</t>
  </si>
  <si>
    <t>Campbell, Fraizer</t>
  </si>
  <si>
    <t>Pugh, Marc</t>
  </si>
  <si>
    <t>Amartey, Daniel</t>
  </si>
  <si>
    <t>Bertrand, Ryan</t>
  </si>
  <si>
    <t>Blind, Daley</t>
  </si>
  <si>
    <t>Borini, Fabio</t>
  </si>
  <si>
    <t>Imbula, Giannelli</t>
  </si>
  <si>
    <t>Martins Indi, Bruno</t>
  </si>
  <si>
    <t>Leadbitter, Grant</t>
  </si>
  <si>
    <t>Kaboul, Younes</t>
  </si>
  <si>
    <t>Valencia, Enner</t>
  </si>
  <si>
    <t>Clichy, Gael</t>
  </si>
  <si>
    <t>Perez, Lucas</t>
  </si>
  <si>
    <t>Rangel, Angel</t>
  </si>
  <si>
    <t>Barton, Joey</t>
  </si>
  <si>
    <t>Feghouli, Sofiane</t>
  </si>
  <si>
    <t>Lookman, Ademola</t>
  </si>
  <si>
    <t>Calleri, Jonathan</t>
  </si>
  <si>
    <t>Kone, Lamine</t>
  </si>
  <si>
    <t>Ndong, Didier</t>
  </si>
  <si>
    <t>McCarthy, James</t>
  </si>
  <si>
    <t>N'Diaye, Alfred</t>
  </si>
  <si>
    <t>Niang, M'baye</t>
  </si>
  <si>
    <t>Olsson, Martin</t>
  </si>
  <si>
    <t>Huddlestone, Tom</t>
  </si>
  <si>
    <t>Rojo, Marcos</t>
  </si>
  <si>
    <t>Schneiderlin, Mogan</t>
  </si>
  <si>
    <t>Gestede, Rudy</t>
  </si>
  <si>
    <t>Pennington, Matthew</t>
  </si>
  <si>
    <t>Dier, Eric</t>
  </si>
  <si>
    <t>Ranocchia, Andrea</t>
  </si>
  <si>
    <t>Ndidi, Wilfred</t>
  </si>
  <si>
    <t>Jagielka, Phil</t>
  </si>
  <si>
    <t>Markovic, Lazar</t>
  </si>
  <si>
    <t>Elmohamady, Ahmed</t>
  </si>
  <si>
    <t>Clasie, Jordy</t>
  </si>
  <si>
    <t>Dembele, Moussa</t>
  </si>
  <si>
    <t>Khazri, Wahbi</t>
  </si>
  <si>
    <t>Herrera, Ander</t>
  </si>
  <si>
    <t>Carroll, Thomas</t>
  </si>
  <si>
    <t>Jones, Billy</t>
  </si>
  <si>
    <t>Bamford, Patrick</t>
  </si>
  <si>
    <t>Terry, John</t>
  </si>
  <si>
    <t>Chilwell, Ben</t>
  </si>
  <si>
    <t>Alderweireld, Toby</t>
  </si>
  <si>
    <t>Manquillo, Javi</t>
  </si>
  <si>
    <t>Harrop, Josh</t>
  </si>
  <si>
    <t>Goalscorer</t>
  </si>
  <si>
    <t>Aston Villa</t>
  </si>
  <si>
    <t>Kone, Arouna</t>
  </si>
  <si>
    <t>Layun, Miguel</t>
  </si>
  <si>
    <t>Fletcher, Steven</t>
  </si>
  <si>
    <t>Norwich City</t>
  </si>
  <si>
    <t>Delaney, Damien</t>
  </si>
  <si>
    <t>Oscar</t>
  </si>
  <si>
    <t>Gomis, Bafetimbi</t>
  </si>
  <si>
    <t>Zarate, Mauro</t>
  </si>
  <si>
    <t>Cisse, Papiss Demba</t>
  </si>
  <si>
    <t>Pelle, Graziano</t>
  </si>
  <si>
    <t>Januzaj, Adnan</t>
  </si>
  <si>
    <t>Watmore, Duncan</t>
  </si>
  <si>
    <t>Martin, Russell</t>
  </si>
  <si>
    <t>Whittaker, Steven</t>
  </si>
  <si>
    <t>Maiga, Modibo</t>
  </si>
  <si>
    <t>Nasri, Samir</t>
  </si>
  <si>
    <t>Coloccini, Fabricio</t>
  </si>
  <si>
    <t>Sinclair, Scott</t>
  </si>
  <si>
    <t>M'Vila, Yann</t>
  </si>
  <si>
    <t>Lens, Jeremain</t>
  </si>
  <si>
    <t>Falcao, Radamel</t>
  </si>
  <si>
    <t>Naismith, Steven</t>
  </si>
  <si>
    <t>Jerome, Cameron</t>
  </si>
  <si>
    <t>Hoolahan, Wesley</t>
  </si>
  <si>
    <t>Jarvis, Matthew</t>
  </si>
  <si>
    <t>De Laet, Ritchie</t>
  </si>
  <si>
    <t>Dyer, Nathan</t>
  </si>
  <si>
    <t>Grealish, Jack</t>
  </si>
  <si>
    <t>Gil, Carles</t>
  </si>
  <si>
    <t>Berahino, Saido</t>
  </si>
  <si>
    <t>Depay, Memphis</t>
  </si>
  <si>
    <t>Ramires</t>
  </si>
  <si>
    <t>Shclupp, Jeffrey</t>
  </si>
  <si>
    <t>Jenkinson, Carl</t>
  </si>
  <si>
    <t>Hutton, Alan</t>
  </si>
  <si>
    <t>Fonte, Jose</t>
  </si>
  <si>
    <t>Abdi, Almen</t>
  </si>
  <si>
    <t>Johnson, Adam</t>
  </si>
  <si>
    <t>Campbell, Joel</t>
  </si>
  <si>
    <t>Lambert, Rickie</t>
  </si>
  <si>
    <t>Howson, Jonathan</t>
  </si>
  <si>
    <t>Gibbs, Kieran</t>
  </si>
  <si>
    <t>Skrtel, Martin</t>
  </si>
  <si>
    <t>Richards, Micah</t>
  </si>
  <si>
    <t>Funes Mori, Ramiro</t>
  </si>
  <si>
    <t>Schweinsteiger, Bastian</t>
  </si>
  <si>
    <t>Grabban, Lewis</t>
  </si>
  <si>
    <t>Lescott, Joleon</t>
  </si>
  <si>
    <t>Olsson, Jonas</t>
  </si>
  <si>
    <t>Remy, Loic</t>
  </si>
  <si>
    <t>Ivanovic, Branislav</t>
  </si>
  <si>
    <t>Tettey, Alexander</t>
  </si>
  <si>
    <t>Chung-Yong, Lee</t>
  </si>
  <si>
    <t>Martina, Cuco</t>
  </si>
  <si>
    <t>Paulista, Gabriel</t>
  </si>
  <si>
    <t>Sessegnon, Stephane</t>
  </si>
  <si>
    <t>Watson, Ben</t>
  </si>
  <si>
    <t>Lennon, Aaron</t>
  </si>
  <si>
    <t>Dummett, Paul</t>
  </si>
  <si>
    <t>Gardner, Craig</t>
  </si>
  <si>
    <t>Jelavic, Nikica</t>
  </si>
  <si>
    <t>Bassong, Sebastien</t>
  </si>
  <si>
    <t>Vertonghen, Jan</t>
  </si>
  <si>
    <t>Cathcart, Craig</t>
  </si>
  <si>
    <t>Klose, Timm</t>
  </si>
  <si>
    <t>Agbonlahor, Gabriel</t>
  </si>
  <si>
    <t>Trippier, Kieran</t>
  </si>
  <si>
    <t>Afellay, Ibrahim</t>
  </si>
  <si>
    <t>Adebayor, Emmanuel</t>
  </si>
  <si>
    <t>Traore, Bertrand</t>
  </si>
  <si>
    <t>Clyne, Nathaniel</t>
  </si>
  <si>
    <t>Toure, Kolo</t>
  </si>
  <si>
    <t>Bacuna, Leandro</t>
  </si>
  <si>
    <t>Paloschi, Alberto</t>
  </si>
  <si>
    <t>N'Doye, Dame</t>
  </si>
  <si>
    <t>Taylor, Steven</t>
  </si>
  <si>
    <t>Gradel, Max</t>
  </si>
  <si>
    <t>Barrow, Modou</t>
  </si>
  <si>
    <t>Pato, Alexandre</t>
  </si>
  <si>
    <t>Fernando</t>
  </si>
  <si>
    <t>Puncheon, Jason</t>
  </si>
  <si>
    <t>Moreno, Alberto</t>
  </si>
  <si>
    <t>Anita, Vurnon</t>
  </si>
  <si>
    <t>Darmian, Matteo</t>
  </si>
  <si>
    <t>Westwood, Ashley</t>
  </si>
  <si>
    <t>Elphick, Tommy</t>
  </si>
  <si>
    <t>Colback, Jack</t>
  </si>
  <si>
    <t>Aarons, Rolando</t>
  </si>
  <si>
    <t>Rodwell, Jack</t>
  </si>
  <si>
    <t>McGeady, Aiden</t>
  </si>
  <si>
    <t>Chester, James</t>
  </si>
  <si>
    <t>Queens Park Rangers</t>
  </si>
  <si>
    <t>Weimann, Andreas</t>
  </si>
  <si>
    <t>Cattermole, Lee</t>
  </si>
  <si>
    <t>Larsson, Sebastian</t>
  </si>
  <si>
    <t>Hangeland, Brede</t>
  </si>
  <si>
    <t>Schurrle, Andre</t>
  </si>
  <si>
    <t>Chamakh, Marouane</t>
  </si>
  <si>
    <t>Cole, Carlton</t>
  </si>
  <si>
    <t>Jovetic, Stevan</t>
  </si>
  <si>
    <t>Williamson, Mike</t>
  </si>
  <si>
    <t>Eto'o, Samuel</t>
  </si>
  <si>
    <t>Gerrard, Steven</t>
  </si>
  <si>
    <t>Demichelis, Martin</t>
  </si>
  <si>
    <t>Di Maria, Angel</t>
  </si>
  <si>
    <t>Caulker, Steven</t>
  </si>
  <si>
    <t>Kranjcar, Niko</t>
  </si>
  <si>
    <t>Amalfitano, Morgan</t>
  </si>
  <si>
    <t>Nugent, David</t>
  </si>
  <si>
    <t>Cambiasso, Esteban</t>
  </si>
  <si>
    <t>van Persie, Robin</t>
  </si>
  <si>
    <t>Jedinak, Mile</t>
  </si>
  <si>
    <t>Lampard, Frank</t>
  </si>
  <si>
    <t>Dzeko, Edin</t>
  </si>
  <si>
    <t>Dorrans, Graham</t>
  </si>
  <si>
    <t>Kightly, Michael</t>
  </si>
  <si>
    <t>Wallace, Ross</t>
  </si>
  <si>
    <t>Obertan, Gabriel</t>
  </si>
  <si>
    <t>Vargas, Eduardo</t>
  </si>
  <si>
    <t>Ameobi, Sammy</t>
  </si>
  <si>
    <t>Gutierrez, Jonas</t>
  </si>
  <si>
    <t>Drogba, Didier</t>
  </si>
  <si>
    <t>Gomez, Jordi</t>
  </si>
  <si>
    <t>Osman, Leon</t>
  </si>
  <si>
    <t>Cole, Joe</t>
  </si>
  <si>
    <t>Johnson, Glen</t>
  </si>
  <si>
    <t>Soldado, Roberto</t>
  </si>
  <si>
    <t>N'Zonzi, Steven</t>
  </si>
  <si>
    <t>Nolan, Kevin</t>
  </si>
  <si>
    <t>Aluko, Sone</t>
  </si>
  <si>
    <t>Zamora, Bobby</t>
  </si>
  <si>
    <t>Varela</t>
  </si>
  <si>
    <t>Debuchy, Mathieu</t>
  </si>
  <si>
    <t>Ideye, Brown</t>
  </si>
  <si>
    <t>Rosicky, Tomas</t>
  </si>
  <si>
    <t>Konchesky, Paul</t>
  </si>
  <si>
    <t>Gouffran, Yoan</t>
  </si>
  <si>
    <t>Elia, Eljero</t>
  </si>
  <si>
    <t>Wilson, James</t>
  </si>
  <si>
    <t>Cabella, Remy</t>
  </si>
  <si>
    <t>Wasillewski, Marcin</t>
  </si>
  <si>
    <t>Okore, Jores</t>
  </si>
  <si>
    <t>Kramaric, Andrej</t>
  </si>
  <si>
    <t>Balotelli, Mario</t>
  </si>
  <si>
    <t>Sandro</t>
  </si>
  <si>
    <t>Flamini, Mathieu</t>
  </si>
  <si>
    <t>Carrick, Michael</t>
  </si>
  <si>
    <t>McShane, Paul</t>
  </si>
  <si>
    <t>Hill, Clint</t>
  </si>
  <si>
    <t>Sanchez, Carlos</t>
  </si>
  <si>
    <t>De Jong, Siem</t>
  </si>
  <si>
    <t>Oliveira, Nelson</t>
  </si>
  <si>
    <t>Stones, John</t>
  </si>
  <si>
    <t>Montero, Jefferson</t>
  </si>
  <si>
    <t>Quinn, Stephen</t>
  </si>
  <si>
    <t>Graham, Danny</t>
  </si>
  <si>
    <t>Riviere, Emmanuel</t>
  </si>
  <si>
    <t>MONTH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</si>
  <si>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</si>
  <si>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</si>
  <si>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</si>
  <si>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</si>
  <si>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</si>
  <si>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</si>
  <si>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</si>
  <si>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</si>
  <si>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</si>
  <si>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</si>
  <si>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TEAM</t>
  </si>
  <si>
    <t>TOTAL</t>
  </si>
  <si>
    <t>Shaw, Luke</t>
  </si>
  <si>
    <t>Cardiff City</t>
  </si>
  <si>
    <t>Fulham</t>
  </si>
  <si>
    <t>Jorginho</t>
  </si>
  <si>
    <t>Neves, Ruben</t>
  </si>
  <si>
    <t>Wolverhampton Wanderers</t>
  </si>
  <si>
    <t>Jimenez, Raul</t>
  </si>
  <si>
    <t>Doherty, Matthew</t>
  </si>
  <si>
    <t>Maddison, James</t>
  </si>
  <si>
    <t>Moura, Lucas</t>
  </si>
  <si>
    <t>Tarkowski, James</t>
  </si>
  <si>
    <t>Kongolo, Terence</t>
  </si>
  <si>
    <t>Stankovic, Jon Gorenc</t>
  </si>
  <si>
    <t>Duffy, Shane</t>
  </si>
  <si>
    <t>Boly, Willy</t>
  </si>
  <si>
    <t>Laporte, Aymeric</t>
  </si>
  <si>
    <t>Diop, Issa</t>
  </si>
  <si>
    <t>Yedlin, DeAndre</t>
  </si>
  <si>
    <t>Seri, Jean</t>
  </si>
  <si>
    <t>Ghezzal, Rachid</t>
  </si>
  <si>
    <t>Hojbjerg, Pierre-Emile</t>
  </si>
  <si>
    <t>Billing, Philip</t>
  </si>
  <si>
    <t>Traore, Adama</t>
  </si>
  <si>
    <t>Camarasa, Victor</t>
  </si>
  <si>
    <t>Ward, Danny</t>
  </si>
  <si>
    <t>Bamba, Sol</t>
  </si>
  <si>
    <t>Yarmolenko, Andriy</t>
  </si>
  <si>
    <t>Vydra, Matej</t>
  </si>
  <si>
    <t>Jorgensen, Mathias</t>
  </si>
  <si>
    <t>Fred</t>
  </si>
  <si>
    <t>Moutinho, Joao</t>
  </si>
  <si>
    <t>Anderson, Felipe</t>
  </si>
  <si>
    <t>Lindelof, Victor</t>
  </si>
  <si>
    <t>Cavaleiro, Ivan</t>
  </si>
  <si>
    <t>Otto, Jonathan</t>
  </si>
  <si>
    <t>Murphy, Josh</t>
  </si>
  <si>
    <t>Brooks, David</t>
  </si>
  <si>
    <t>Schindler, Christopher</t>
  </si>
  <si>
    <t>Ricardo</t>
  </si>
  <si>
    <t>Muto, Yoshinori</t>
  </si>
  <si>
    <t>Reid, Bobby</t>
  </si>
  <si>
    <t>Paterson, Callum</t>
  </si>
  <si>
    <t>Harris, Kadeem</t>
  </si>
  <si>
    <t>Sessegnon, Ryan</t>
  </si>
  <si>
    <t>Kayal, Beram</t>
  </si>
  <si>
    <t>Balbuena, Fabian</t>
  </si>
  <si>
    <t>Lerma, Jefferson</t>
  </si>
  <si>
    <t>Foyth, Juan</t>
  </si>
  <si>
    <t>Armstrong, Stuart</t>
  </si>
  <si>
    <t>Gunnarsson, Aron</t>
  </si>
  <si>
    <t>Hoilett, Junior</t>
  </si>
  <si>
    <t>Andone, Florin</t>
  </si>
  <si>
    <t>Soares, Cedric</t>
  </si>
  <si>
    <t>Torreira, Lucas</t>
  </si>
  <si>
    <t>Balogun, Leon</t>
  </si>
  <si>
    <t>Kamara, Aboubakar</t>
  </si>
  <si>
    <t>Jota, Diogo</t>
  </si>
  <si>
    <t>Digne, Lucas</t>
  </si>
  <si>
    <t>Quina, Domingos</t>
  </si>
  <si>
    <t>Obafemi, Michael</t>
  </si>
  <si>
    <t>Mina, Yerry</t>
  </si>
  <si>
    <t>Saiss, Romain</t>
  </si>
  <si>
    <t>Fabinho</t>
  </si>
  <si>
    <t>Costa, Helder</t>
  </si>
  <si>
    <t>Maitland-Niles, Ainsley</t>
  </si>
  <si>
    <t>McNeil, Dwight</t>
  </si>
  <si>
    <t>Sema, Ken</t>
  </si>
  <si>
    <t>Stephens, Dale</t>
  </si>
  <si>
    <t>Rice, Declan</t>
  </si>
  <si>
    <t>Bennett, Ryan</t>
  </si>
  <si>
    <t>Meyer, Max</t>
  </si>
  <si>
    <t>Schar, Fabian</t>
  </si>
  <si>
    <t>Mendez-Laing, Nathaniel</t>
  </si>
  <si>
    <t>Chambers, Calum</t>
  </si>
  <si>
    <t>Vietto, Luciano</t>
  </si>
  <si>
    <t>Higuain, Gonzalo</t>
  </si>
  <si>
    <t>Gomes, Andre</t>
  </si>
  <si>
    <t>Dendoncker, Leander</t>
  </si>
  <si>
    <t>Zohore, Kenneth</t>
  </si>
  <si>
    <t>Sanchez, Davinson</t>
  </si>
  <si>
    <t>Babel, Ryan</t>
  </si>
  <si>
    <t>Propper, Davy</t>
  </si>
  <si>
    <t>Longstaff, Sean</t>
  </si>
  <si>
    <t>Pereira, Andreas</t>
  </si>
  <si>
    <t>Valery, Yan</t>
  </si>
  <si>
    <t>Tielemans, Youri</t>
  </si>
  <si>
    <t>Ayite, Floyd</t>
  </si>
  <si>
    <t>Bacuna, Juninho</t>
  </si>
  <si>
    <t>Grant, Karlan</t>
  </si>
  <si>
    <t>Bernard</t>
  </si>
  <si>
    <t>McTominay, Scott</t>
  </si>
  <si>
    <t>Keita, Naby</t>
  </si>
  <si>
    <t>Cairney, Tom</t>
  </si>
  <si>
    <t>Morrison, Sean</t>
  </si>
  <si>
    <t>Foden, Phil</t>
  </si>
  <si>
    <t>Barnes, Harvey</t>
  </si>
  <si>
    <t>Targett, Matt</t>
  </si>
  <si>
    <t>Fredericks, Ryan</t>
  </si>
  <si>
    <t>Mbenza, Isaac</t>
  </si>
  <si>
    <t>Nketiah, Eddie</t>
  </si>
  <si>
    <t>Schlupp, Jeffrey</t>
  </si>
  <si>
    <t>Goals scored in
'first-goal' match</t>
  </si>
  <si>
    <t>Waque, Molla</t>
  </si>
  <si>
    <t>SEASONS</t>
  </si>
  <si>
    <t>POSITIONS</t>
  </si>
  <si>
    <t>FIRST GOALS</t>
  </si>
  <si>
    <t>FGs PER</t>
  </si>
  <si>
    <t>SEASON</t>
  </si>
  <si>
    <t>AVERAGE</t>
  </si>
  <si>
    <t>POSITION</t>
  </si>
  <si>
    <t>RANGE</t>
  </si>
  <si>
    <t>1st - 4th</t>
  </si>
  <si>
    <t>5th - 8th</t>
  </si>
  <si>
    <t>9th - 12th</t>
  </si>
  <si>
    <t>13th - 16th</t>
  </si>
  <si>
    <t>17th - 20th</t>
  </si>
  <si>
    <t>NO.</t>
  </si>
  <si>
    <t>PERCENT</t>
  </si>
  <si>
    <t>Son, Heung-Min</t>
  </si>
  <si>
    <t>van Dijk, Virgil</t>
  </si>
  <si>
    <t>van La Parra, Rajiv</t>
  </si>
  <si>
    <t>2014/15</t>
  </si>
  <si>
    <t>2015/16</t>
  </si>
  <si>
    <t>2016/17</t>
  </si>
  <si>
    <t>2017/18</t>
  </si>
  <si>
    <t>2018/19</t>
  </si>
  <si>
    <t>TOTAL GOALS CONCEDED PER POSITION</t>
  </si>
  <si>
    <t>FIRST-GOALS CONCEDED PER POSITION</t>
  </si>
  <si>
    <t>% OF FIRST-GOALS CONCEDED PER POSITION</t>
  </si>
  <si>
    <t>Sokratis</t>
  </si>
  <si>
    <t>Mbokani, Dieumerci</t>
  </si>
  <si>
    <t>Zuniga, Camilo</t>
  </si>
  <si>
    <t>Silva, Bernardo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</si>
</sst>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i/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8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1" fillId="2" borderId="6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3" fillId="2" borderId="7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16" fontId="5" fillId="0" borderId="11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2" borderId="4" xfId="0" applyFont="1" applyFill="1" applyBorder="1"/>
    <xf numFmtId="0" fontId="2" fillId="0" borderId="0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65" fontId="3" fillId="2" borderId="1" xfId="0" applyNumberFormat="1" applyFont="1" applyFill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165" fontId="2" fillId="0" borderId="5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65" fontId="3" fillId="2" borderId="2" xfId="0" applyNumberFormat="1" applyFont="1" applyFill="1" applyBorder="1" applyAlignment="1">
      <alignment horizontal="center"/>
    </xf>
    <xf numFmtId="165" fontId="3" fillId="2" borderId="3" xfId="0" applyNumberFormat="1" applyFont="1" applyFill="1" applyBorder="1" applyAlignment="1">
      <alignment horizontal="center"/>
    </xf>
    <xf numFmtId="165" fontId="3" fillId="2" borderId="4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FFE7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0DDEA-FC61-4998-8A6F-12BCE97B58A3}">
  <dimension ref="A1:O31"/>
  <sheetViews>
    <sheetView tabSelected="1" workbookViewId="0">
      <selection sqref="A1:A2"/>
    </sheetView>
  </sheetViews>
  <sheetFormatPr defaultRowHeight="15" x14ac:dyDescent="0.25"/>
  <cols>
    <col min="1" max="1" width="26.140625" bestFit="1" customWidth="1"/>
    <col min="2" max="2" width="7.85546875" style="5" bestFit="1" customWidth="1"/>
    <col min="3" max="6" width="7.85546875" style="6" bestFit="1" customWidth="1"/>
    <col min="7" max="7" width="10" style="8" customWidth="1"/>
    <col min="8" max="8" width="7.85546875" style="9" bestFit="1" customWidth="1"/>
    <col min="9" max="12" width="7.85546875" style="10" bestFit="1" customWidth="1"/>
    <col min="13" max="13" width="10" style="11" customWidth="1"/>
    <col min="14" max="14" width="10" style="12" customWidth="1"/>
    <col min="15" max="15" width="10" style="13" customWidth="1"/>
  </cols>
  <sheetData>
    <row r="1" spans="1:15" ht="15.75" thickBot="1" x14ac:dyDescent="0.3">
      <c r="A1" s="41" t="s">
        <v>550</v>
      </c>
      <c r="B1" s="35" t="s">
        <v>656</v>
      </c>
      <c r="C1" s="36"/>
      <c r="D1" s="36"/>
      <c r="E1" s="36"/>
      <c r="F1" s="37"/>
      <c r="G1" s="14" t="s">
        <v>660</v>
      </c>
      <c r="H1" s="38" t="s">
        <v>657</v>
      </c>
      <c r="I1" s="39"/>
      <c r="J1" s="39"/>
      <c r="K1" s="39"/>
      <c r="L1" s="40"/>
      <c r="M1" s="43" t="s">
        <v>551</v>
      </c>
      <c r="N1" s="43" t="s">
        <v>655</v>
      </c>
      <c r="O1" s="14" t="s">
        <v>658</v>
      </c>
    </row>
    <row r="2" spans="1:15" ht="15.75" thickBot="1" x14ac:dyDescent="0.3">
      <c r="A2" s="42"/>
      <c r="B2" s="18" t="s">
        <v>673</v>
      </c>
      <c r="C2" s="18" t="s">
        <v>674</v>
      </c>
      <c r="D2" s="18" t="s">
        <v>675</v>
      </c>
      <c r="E2" s="18" t="s">
        <v>676</v>
      </c>
      <c r="F2" s="18" t="s">
        <v>677</v>
      </c>
      <c r="G2" s="16" t="s">
        <v>661</v>
      </c>
      <c r="H2" s="18" t="s">
        <v>673</v>
      </c>
      <c r="I2" s="18" t="s">
        <v>674</v>
      </c>
      <c r="J2" s="18" t="s">
        <v>675</v>
      </c>
      <c r="K2" s="18" t="s">
        <v>676</v>
      </c>
      <c r="L2" s="18" t="s">
        <v>677</v>
      </c>
      <c r="M2" s="44"/>
      <c r="N2" s="44"/>
      <c r="O2" s="16" t="s">
        <v>659</v>
      </c>
    </row>
    <row r="3" spans="1:15" x14ac:dyDescent="0.25">
      <c r="A3" t="s">
        <v>1</v>
      </c>
      <c r="B3" s="5">
        <v>3</v>
      </c>
      <c r="C3" s="6">
        <v>2</v>
      </c>
      <c r="D3" s="6">
        <v>5</v>
      </c>
      <c r="E3" s="6">
        <v>6</v>
      </c>
      <c r="F3" s="6">
        <v>5</v>
      </c>
      <c r="G3" s="7">
        <f t="shared" ref="G3:G31" si="0">AVERAGE(B3:F3)</f>
        <v>4.2</v>
      </c>
      <c r="H3" s="9">
        <f>COUNTIF('2014-2015'!D:D,A3)</f>
        <v>10</v>
      </c>
      <c r="I3" s="10">
        <f>COUNTIF('2015-2016'!D:D,A3)</f>
        <v>9</v>
      </c>
      <c r="J3" s="10">
        <f>COUNTIF('2016-2017'!D:D,A3)</f>
        <v>10</v>
      </c>
      <c r="K3" s="10">
        <f>COUNTIF('2017-2018'!D:D,A3)</f>
        <v>11</v>
      </c>
      <c r="L3" s="10">
        <f>COUNTIF('2018-2019'!D:D,A3)</f>
        <v>15</v>
      </c>
      <c r="M3" s="11">
        <f t="shared" ref="M3:M31" si="1">SUM(H3,I3,J3,K3,L3)</f>
        <v>55</v>
      </c>
      <c r="N3" s="12">
        <f>COUNT(B3:F3)</f>
        <v>5</v>
      </c>
      <c r="O3" s="13">
        <f>M3/N3</f>
        <v>11</v>
      </c>
    </row>
    <row r="4" spans="1:15" x14ac:dyDescent="0.25">
      <c r="A4" t="s">
        <v>381</v>
      </c>
      <c r="B4" s="5">
        <v>17</v>
      </c>
      <c r="C4" s="6">
        <v>20</v>
      </c>
      <c r="G4" s="7">
        <f t="shared" si="0"/>
        <v>18.5</v>
      </c>
      <c r="H4" s="9">
        <f>COUNTIF('2014-2015'!D:D,A4)</f>
        <v>14</v>
      </c>
      <c r="I4" s="10">
        <f>COUNTIF('2015-2016'!D:D,A4)</f>
        <v>19</v>
      </c>
      <c r="J4" s="10">
        <f>COUNTIF('2016-2017'!D:D,A4)</f>
        <v>0</v>
      </c>
      <c r="K4" s="10">
        <f>COUNTIF('2017-2018'!D:D,A4)</f>
        <v>0</v>
      </c>
      <c r="L4" s="10">
        <f>COUNTIF('2018-2019'!D:D,A4)</f>
        <v>0</v>
      </c>
      <c r="M4" s="11">
        <f t="shared" si="1"/>
        <v>33</v>
      </c>
      <c r="N4" s="12">
        <f t="shared" ref="N4:N31" si="2">COUNT(B4:F4)</f>
        <v>2</v>
      </c>
      <c r="O4" s="13">
        <f t="shared" ref="O4:O31" si="3">M4/N4</f>
        <v>16.5</v>
      </c>
    </row>
    <row r="5" spans="1:15" x14ac:dyDescent="0.25">
      <c r="A5" t="s">
        <v>31</v>
      </c>
      <c r="C5" s="6">
        <v>16</v>
      </c>
      <c r="D5" s="6">
        <v>9</v>
      </c>
      <c r="E5" s="6">
        <v>12</v>
      </c>
      <c r="F5" s="6">
        <v>14</v>
      </c>
      <c r="G5" s="7">
        <f t="shared" si="0"/>
        <v>12.75</v>
      </c>
      <c r="H5" s="9">
        <f>COUNTIF('2014-2015'!D:D,A5)</f>
        <v>0</v>
      </c>
      <c r="I5" s="10">
        <f>COUNTIF('2015-2016'!D:D,A5)</f>
        <v>23</v>
      </c>
      <c r="J5" s="10">
        <f>COUNTIF('2016-2017'!D:D,A5)</f>
        <v>20</v>
      </c>
      <c r="K5" s="10">
        <f>COUNTIF('2017-2018'!D:D,A5)</f>
        <v>15</v>
      </c>
      <c r="L5" s="10">
        <f>COUNTIF('2018-2019'!D:D,A5)</f>
        <v>12</v>
      </c>
      <c r="M5" s="11">
        <f t="shared" si="1"/>
        <v>70</v>
      </c>
      <c r="N5" s="12">
        <f t="shared" si="2"/>
        <v>4</v>
      </c>
      <c r="O5" s="13">
        <f t="shared" si="3"/>
        <v>17.5</v>
      </c>
    </row>
    <row r="6" spans="1:15" x14ac:dyDescent="0.25">
      <c r="A6" t="s">
        <v>33</v>
      </c>
      <c r="E6" s="6">
        <v>15</v>
      </c>
      <c r="F6" s="6">
        <v>17</v>
      </c>
      <c r="G6" s="7">
        <f t="shared" si="0"/>
        <v>16</v>
      </c>
      <c r="H6" s="9">
        <f>COUNTIF('2014-2015'!D:D,A6)</f>
        <v>0</v>
      </c>
      <c r="I6" s="10">
        <f>COUNTIF('2015-2016'!D:D,A6)</f>
        <v>0</v>
      </c>
      <c r="J6" s="10">
        <f>COUNTIF('2016-2017'!D:D,A6)</f>
        <v>0</v>
      </c>
      <c r="K6" s="10">
        <f>COUNTIF('2017-2018'!D:D,A6)</f>
        <v>15</v>
      </c>
      <c r="L6" s="10">
        <f>COUNTIF('2018-2019'!D:D,A6)</f>
        <v>7</v>
      </c>
      <c r="M6" s="11">
        <f t="shared" si="1"/>
        <v>22</v>
      </c>
      <c r="N6" s="12">
        <f t="shared" si="2"/>
        <v>2</v>
      </c>
      <c r="O6" s="13">
        <f t="shared" si="3"/>
        <v>11</v>
      </c>
    </row>
    <row r="7" spans="1:15" x14ac:dyDescent="0.25">
      <c r="A7" t="s">
        <v>18</v>
      </c>
      <c r="B7" s="5">
        <v>19</v>
      </c>
      <c r="D7" s="6">
        <v>16</v>
      </c>
      <c r="E7" s="6">
        <v>7</v>
      </c>
      <c r="F7" s="6">
        <v>15</v>
      </c>
      <c r="G7" s="7">
        <f t="shared" si="0"/>
        <v>14.25</v>
      </c>
      <c r="H7" s="9">
        <f>COUNTIF('2014-2015'!D:D,A7)</f>
        <v>15</v>
      </c>
      <c r="I7" s="10">
        <f>COUNTIF('2015-2016'!D:D,A7)</f>
        <v>0</v>
      </c>
      <c r="J7" s="10">
        <f>COUNTIF('2016-2017'!D:D,A7)</f>
        <v>16</v>
      </c>
      <c r="K7" s="10">
        <f>COUNTIF('2017-2018'!D:D,A7)</f>
        <v>8</v>
      </c>
      <c r="L7" s="10">
        <f>COUNTIF('2018-2019'!D:D,A7)</f>
        <v>17</v>
      </c>
      <c r="M7" s="11">
        <f t="shared" si="1"/>
        <v>56</v>
      </c>
      <c r="N7" s="12">
        <f t="shared" si="2"/>
        <v>4</v>
      </c>
      <c r="O7" s="13">
        <f t="shared" si="3"/>
        <v>14</v>
      </c>
    </row>
    <row r="8" spans="1:15" x14ac:dyDescent="0.25">
      <c r="A8" t="s">
        <v>553</v>
      </c>
      <c r="F8" s="6">
        <v>18</v>
      </c>
      <c r="G8" s="7">
        <f t="shared" si="0"/>
        <v>18</v>
      </c>
      <c r="H8" s="9">
        <f>COUNTIF('2014-2015'!D:D,A8)</f>
        <v>0</v>
      </c>
      <c r="I8" s="10">
        <f>COUNTIF('2015-2016'!D:D,A8)</f>
        <v>0</v>
      </c>
      <c r="J8" s="10">
        <f>COUNTIF('2016-2017'!D:D,A8)</f>
        <v>0</v>
      </c>
      <c r="K8" s="10">
        <f>COUNTIF('2017-2018'!D:D,A8)</f>
        <v>0</v>
      </c>
      <c r="L8" s="10">
        <f>COUNTIF('2018-2019'!D:D,A8)</f>
        <v>19</v>
      </c>
      <c r="M8" s="11">
        <f t="shared" si="1"/>
        <v>19</v>
      </c>
      <c r="N8" s="12">
        <f t="shared" si="2"/>
        <v>1</v>
      </c>
      <c r="O8" s="13">
        <f t="shared" si="3"/>
        <v>19</v>
      </c>
    </row>
    <row r="9" spans="1:15" x14ac:dyDescent="0.25">
      <c r="A9" t="s">
        <v>17</v>
      </c>
      <c r="B9" s="5">
        <v>1</v>
      </c>
      <c r="C9" s="6">
        <v>10</v>
      </c>
      <c r="D9" s="6">
        <v>1</v>
      </c>
      <c r="E9" s="6">
        <v>5</v>
      </c>
      <c r="F9" s="6">
        <v>3</v>
      </c>
      <c r="G9" s="7">
        <f t="shared" si="0"/>
        <v>4</v>
      </c>
      <c r="H9" s="9">
        <f>COUNTIF('2014-2015'!D:D,A9)</f>
        <v>10</v>
      </c>
      <c r="I9" s="10">
        <f>COUNTIF('2015-2016'!D:D,A9)</f>
        <v>13</v>
      </c>
      <c r="J9" s="10">
        <f>COUNTIF('2016-2017'!D:D,A9)</f>
        <v>11</v>
      </c>
      <c r="K9" s="10">
        <f>COUNTIF('2017-2018'!D:D,A9)</f>
        <v>10</v>
      </c>
      <c r="L9" s="10">
        <f>COUNTIF('2018-2019'!D:D,A9)</f>
        <v>9</v>
      </c>
      <c r="M9" s="11">
        <f t="shared" si="1"/>
        <v>53</v>
      </c>
      <c r="N9" s="12">
        <f t="shared" si="2"/>
        <v>5</v>
      </c>
      <c r="O9" s="13">
        <f t="shared" si="3"/>
        <v>10.6</v>
      </c>
    </row>
    <row r="10" spans="1:15" x14ac:dyDescent="0.25">
      <c r="A10" t="s">
        <v>23</v>
      </c>
      <c r="B10" s="5">
        <v>10</v>
      </c>
      <c r="C10" s="6">
        <v>15</v>
      </c>
      <c r="D10" s="6">
        <v>14</v>
      </c>
      <c r="E10" s="6">
        <v>11</v>
      </c>
      <c r="F10" s="6">
        <v>12</v>
      </c>
      <c r="G10" s="7">
        <f t="shared" si="0"/>
        <v>12.4</v>
      </c>
      <c r="H10" s="9">
        <f>COUNTIF('2014-2015'!D:D,A10)</f>
        <v>17</v>
      </c>
      <c r="I10" s="10">
        <f>COUNTIF('2015-2016'!D:D,A10)</f>
        <v>10</v>
      </c>
      <c r="J10" s="10">
        <f>COUNTIF('2016-2017'!D:D,A10)</f>
        <v>22</v>
      </c>
      <c r="K10" s="10">
        <f>COUNTIF('2017-2018'!D:D,A10)</f>
        <v>12</v>
      </c>
      <c r="L10" s="10">
        <f>COUNTIF('2018-2019'!D:D,A10)</f>
        <v>14</v>
      </c>
      <c r="M10" s="11">
        <f t="shared" si="1"/>
        <v>75</v>
      </c>
      <c r="N10" s="12">
        <f t="shared" si="2"/>
        <v>5</v>
      </c>
      <c r="O10" s="13">
        <f t="shared" si="3"/>
        <v>15</v>
      </c>
    </row>
    <row r="11" spans="1:15" x14ac:dyDescent="0.25">
      <c r="A11" t="s">
        <v>27</v>
      </c>
      <c r="B11" s="5">
        <v>11</v>
      </c>
      <c r="C11" s="6">
        <v>11</v>
      </c>
      <c r="D11" s="6">
        <v>7</v>
      </c>
      <c r="E11" s="6">
        <v>8</v>
      </c>
      <c r="F11" s="6">
        <v>8</v>
      </c>
      <c r="G11" s="7">
        <f t="shared" si="0"/>
        <v>9</v>
      </c>
      <c r="H11" s="9">
        <f>COUNTIF('2014-2015'!D:D,A11)</f>
        <v>17</v>
      </c>
      <c r="I11" s="10">
        <f>COUNTIF('2015-2016'!D:D,A11)</f>
        <v>18</v>
      </c>
      <c r="J11" s="10">
        <f>COUNTIF('2016-2017'!D:D,A11)</f>
        <v>11</v>
      </c>
      <c r="K11" s="10">
        <f>COUNTIF('2017-2018'!D:D,A11)</f>
        <v>17</v>
      </c>
      <c r="L11" s="10">
        <f>COUNTIF('2018-2019'!D:D,A11)</f>
        <v>13</v>
      </c>
      <c r="M11" s="11">
        <f t="shared" si="1"/>
        <v>76</v>
      </c>
      <c r="N11" s="12">
        <f t="shared" si="2"/>
        <v>5</v>
      </c>
      <c r="O11" s="13">
        <f t="shared" si="3"/>
        <v>15.2</v>
      </c>
    </row>
    <row r="12" spans="1:15" x14ac:dyDescent="0.25">
      <c r="A12" t="s">
        <v>554</v>
      </c>
      <c r="F12" s="6">
        <v>19</v>
      </c>
      <c r="G12" s="7">
        <f t="shared" si="0"/>
        <v>19</v>
      </c>
      <c r="H12" s="9">
        <f>COUNTIF('2014-2015'!D:D,A12)</f>
        <v>0</v>
      </c>
      <c r="I12" s="10">
        <f>COUNTIF('2015-2016'!D:D,A12)</f>
        <v>0</v>
      </c>
      <c r="J12" s="10">
        <f>COUNTIF('2016-2017'!D:D,A12)</f>
        <v>0</v>
      </c>
      <c r="K12" s="10">
        <f>COUNTIF('2017-2018'!D:D,A12)</f>
        <v>0</v>
      </c>
      <c r="L12" s="10">
        <f>COUNTIF('2018-2019'!D:D,A12)</f>
        <v>21</v>
      </c>
      <c r="M12" s="11">
        <f t="shared" si="1"/>
        <v>21</v>
      </c>
      <c r="N12" s="12">
        <f t="shared" si="2"/>
        <v>1</v>
      </c>
      <c r="O12" s="13">
        <f t="shared" si="3"/>
        <v>21</v>
      </c>
    </row>
    <row r="13" spans="1:15" x14ac:dyDescent="0.25">
      <c r="A13" t="s">
        <v>24</v>
      </c>
      <c r="E13" s="6">
        <v>16</v>
      </c>
      <c r="F13" s="6">
        <v>20</v>
      </c>
      <c r="G13" s="7">
        <f t="shared" si="0"/>
        <v>18</v>
      </c>
      <c r="H13" s="9">
        <f>COUNTIF('2014-2015'!D:D,A13)</f>
        <v>0</v>
      </c>
      <c r="I13" s="10">
        <f>COUNTIF('2015-2016'!D:D,A13)</f>
        <v>0</v>
      </c>
      <c r="J13" s="10">
        <f>COUNTIF('2016-2017'!D:D,A13)</f>
        <v>0</v>
      </c>
      <c r="K13" s="10">
        <f>COUNTIF('2017-2018'!D:D,A13)</f>
        <v>7</v>
      </c>
      <c r="L13" s="10">
        <f>COUNTIF('2018-2019'!D:D,A13)</f>
        <v>18</v>
      </c>
      <c r="M13" s="11">
        <f t="shared" si="1"/>
        <v>25</v>
      </c>
      <c r="N13" s="12">
        <f t="shared" si="2"/>
        <v>2</v>
      </c>
      <c r="O13" s="13">
        <f t="shared" si="3"/>
        <v>12.5</v>
      </c>
    </row>
    <row r="14" spans="1:15" x14ac:dyDescent="0.25">
      <c r="A14" t="s">
        <v>273</v>
      </c>
      <c r="B14" s="5">
        <v>18</v>
      </c>
      <c r="D14" s="6">
        <v>18</v>
      </c>
      <c r="G14" s="7">
        <f t="shared" si="0"/>
        <v>18</v>
      </c>
      <c r="H14" s="9">
        <f>COUNTIF('2014-2015'!D:D,A14)</f>
        <v>11</v>
      </c>
      <c r="I14" s="10">
        <f>COUNTIF('2015-2016'!D:D,A14)</f>
        <v>0</v>
      </c>
      <c r="J14" s="10">
        <f>COUNTIF('2016-2017'!D:D,A14)</f>
        <v>13</v>
      </c>
      <c r="K14" s="10">
        <f>COUNTIF('2017-2018'!D:D,A14)</f>
        <v>0</v>
      </c>
      <c r="L14" s="10">
        <f>COUNTIF('2018-2019'!D:D,A14)</f>
        <v>0</v>
      </c>
      <c r="M14" s="11">
        <f t="shared" si="1"/>
        <v>24</v>
      </c>
      <c r="N14" s="12">
        <f t="shared" si="2"/>
        <v>2</v>
      </c>
      <c r="O14" s="13">
        <f t="shared" si="3"/>
        <v>12</v>
      </c>
    </row>
    <row r="15" spans="1:15" x14ac:dyDescent="0.25">
      <c r="A15" t="s">
        <v>2</v>
      </c>
      <c r="B15" s="5">
        <v>14</v>
      </c>
      <c r="C15" s="6">
        <v>1</v>
      </c>
      <c r="D15" s="6">
        <v>12</v>
      </c>
      <c r="E15" s="6">
        <v>9</v>
      </c>
      <c r="F15" s="6">
        <v>9</v>
      </c>
      <c r="G15" s="7">
        <f t="shared" si="0"/>
        <v>9</v>
      </c>
      <c r="H15" s="9">
        <f>COUNTIF('2014-2015'!D:D,A15)</f>
        <v>13</v>
      </c>
      <c r="I15" s="10">
        <f>COUNTIF('2015-2016'!D:D,A15)</f>
        <v>16</v>
      </c>
      <c r="J15" s="10">
        <f>COUNTIF('2016-2017'!D:D,A15)</f>
        <v>13</v>
      </c>
      <c r="K15" s="10">
        <f>COUNTIF('2017-2018'!D:D,A15)</f>
        <v>19</v>
      </c>
      <c r="L15" s="10">
        <f>COUNTIF('2018-2019'!D:D,A15)</f>
        <v>16</v>
      </c>
      <c r="M15" s="11">
        <f t="shared" si="1"/>
        <v>77</v>
      </c>
      <c r="N15" s="12">
        <f t="shared" si="2"/>
        <v>5</v>
      </c>
      <c r="O15" s="13">
        <f t="shared" si="3"/>
        <v>15.4</v>
      </c>
    </row>
    <row r="16" spans="1:15" x14ac:dyDescent="0.25">
      <c r="A16" t="s">
        <v>10</v>
      </c>
      <c r="B16" s="5">
        <v>6</v>
      </c>
      <c r="C16" s="6">
        <v>8</v>
      </c>
      <c r="D16" s="6">
        <v>4</v>
      </c>
      <c r="E16" s="6">
        <v>4</v>
      </c>
      <c r="F16" s="6">
        <v>2</v>
      </c>
      <c r="G16" s="7">
        <f t="shared" si="0"/>
        <v>4.8</v>
      </c>
      <c r="H16" s="9">
        <f>COUNTIF('2014-2015'!D:D,A16)</f>
        <v>12</v>
      </c>
      <c r="I16" s="10">
        <f>COUNTIF('2015-2016'!D:D,A16)</f>
        <v>11</v>
      </c>
      <c r="J16" s="10">
        <f>COUNTIF('2016-2017'!D:D,A16)</f>
        <v>15</v>
      </c>
      <c r="K16" s="10">
        <f>COUNTIF('2017-2018'!D:D,A16)</f>
        <v>12</v>
      </c>
      <c r="L16" s="10">
        <f>COUNTIF('2018-2019'!D:D,A16)</f>
        <v>8</v>
      </c>
      <c r="M16" s="11">
        <f t="shared" si="1"/>
        <v>58</v>
      </c>
      <c r="N16" s="12">
        <f t="shared" si="2"/>
        <v>5</v>
      </c>
      <c r="O16" s="13">
        <f t="shared" si="3"/>
        <v>11.6</v>
      </c>
    </row>
    <row r="17" spans="1:15" x14ac:dyDescent="0.25">
      <c r="A17" t="s">
        <v>34</v>
      </c>
      <c r="B17" s="5">
        <v>2</v>
      </c>
      <c r="C17" s="6">
        <v>4</v>
      </c>
      <c r="D17" s="6">
        <v>3</v>
      </c>
      <c r="E17" s="6">
        <v>1</v>
      </c>
      <c r="F17" s="6">
        <v>1</v>
      </c>
      <c r="G17" s="7">
        <f t="shared" si="0"/>
        <v>2.2000000000000002</v>
      </c>
      <c r="H17" s="9">
        <f>COUNTIF('2014-2015'!D:D,A17)</f>
        <v>6</v>
      </c>
      <c r="I17" s="10">
        <f>COUNTIF('2015-2016'!D:D,A17)</f>
        <v>9</v>
      </c>
      <c r="J17" s="10">
        <f>COUNTIF('2016-2017'!D:D,A17)</f>
        <v>9</v>
      </c>
      <c r="K17" s="10">
        <f>COUNTIF('2017-2018'!D:D,A17)</f>
        <v>8</v>
      </c>
      <c r="L17" s="10">
        <f>COUNTIF('2018-2019'!D:D,A17)</f>
        <v>6</v>
      </c>
      <c r="M17" s="11">
        <f t="shared" si="1"/>
        <v>38</v>
      </c>
      <c r="N17" s="12">
        <f t="shared" si="2"/>
        <v>5</v>
      </c>
      <c r="O17" s="13">
        <f t="shared" si="3"/>
        <v>7.6</v>
      </c>
    </row>
    <row r="18" spans="1:15" x14ac:dyDescent="0.25">
      <c r="A18" t="s">
        <v>37</v>
      </c>
      <c r="B18" s="5">
        <v>4</v>
      </c>
      <c r="C18" s="6">
        <v>5</v>
      </c>
      <c r="D18" s="6">
        <v>6</v>
      </c>
      <c r="E18" s="6">
        <v>2</v>
      </c>
      <c r="F18" s="6">
        <v>6</v>
      </c>
      <c r="G18" s="7">
        <f t="shared" si="0"/>
        <v>4.5999999999999996</v>
      </c>
      <c r="H18" s="9">
        <f>COUNTIF('2014-2015'!D:D,A18)</f>
        <v>12</v>
      </c>
      <c r="I18" s="10">
        <f>COUNTIF('2015-2016'!D:D,A18)</f>
        <v>6</v>
      </c>
      <c r="J18" s="10">
        <f>COUNTIF('2016-2017'!D:D,A18)</f>
        <v>15</v>
      </c>
      <c r="K18" s="10">
        <f>COUNTIF('2017-2018'!D:D,A18)</f>
        <v>7</v>
      </c>
      <c r="L18" s="10">
        <f>COUNTIF('2018-2019'!D:D,A18)</f>
        <v>13</v>
      </c>
      <c r="M18" s="11">
        <f t="shared" si="1"/>
        <v>53</v>
      </c>
      <c r="N18" s="12">
        <f t="shared" si="2"/>
        <v>5</v>
      </c>
      <c r="O18" s="13">
        <f t="shared" si="3"/>
        <v>10.6</v>
      </c>
    </row>
    <row r="19" spans="1:15" x14ac:dyDescent="0.25">
      <c r="A19" t="s">
        <v>278</v>
      </c>
      <c r="D19" s="6">
        <v>19</v>
      </c>
      <c r="G19" s="7">
        <f t="shared" si="0"/>
        <v>19</v>
      </c>
      <c r="H19" s="9">
        <f>COUNTIF('2014-2015'!D:D,A19)</f>
        <v>0</v>
      </c>
      <c r="I19" s="10">
        <f>COUNTIF('2015-2016'!D:D,A19)</f>
        <v>0</v>
      </c>
      <c r="J19" s="10">
        <f>COUNTIF('2016-2017'!D:D,A19)</f>
        <v>14</v>
      </c>
      <c r="K19" s="10">
        <f>COUNTIF('2017-2018'!D:D,A19)</f>
        <v>0</v>
      </c>
      <c r="L19" s="10">
        <f>COUNTIF('2018-2019'!D:D,A19)</f>
        <v>0</v>
      </c>
      <c r="M19" s="11">
        <f t="shared" si="1"/>
        <v>14</v>
      </c>
      <c r="N19" s="12">
        <f t="shared" si="2"/>
        <v>1</v>
      </c>
      <c r="O19" s="13">
        <f t="shared" si="3"/>
        <v>14</v>
      </c>
    </row>
    <row r="20" spans="1:15" x14ac:dyDescent="0.25">
      <c r="A20" t="s">
        <v>42</v>
      </c>
      <c r="B20" s="5">
        <v>15</v>
      </c>
      <c r="C20" s="6">
        <v>18</v>
      </c>
      <c r="E20" s="6">
        <v>10</v>
      </c>
      <c r="F20" s="6">
        <v>13</v>
      </c>
      <c r="G20" s="7">
        <f t="shared" si="0"/>
        <v>14</v>
      </c>
      <c r="H20" s="9">
        <f>COUNTIF('2014-2015'!D:D,A20)</f>
        <v>14</v>
      </c>
      <c r="I20" s="10">
        <f>COUNTIF('2015-2016'!D:D,A20)</f>
        <v>16</v>
      </c>
      <c r="J20" s="10">
        <f>COUNTIF('2016-2017'!D:D,A20)</f>
        <v>0</v>
      </c>
      <c r="K20" s="10">
        <f>COUNTIF('2017-2018'!D:D,A20)</f>
        <v>8</v>
      </c>
      <c r="L20" s="10">
        <f>COUNTIF('2018-2019'!D:D,A20)</f>
        <v>14</v>
      </c>
      <c r="M20" s="11">
        <f t="shared" si="1"/>
        <v>52</v>
      </c>
      <c r="N20" s="12">
        <f t="shared" si="2"/>
        <v>4</v>
      </c>
      <c r="O20" s="13">
        <f t="shared" si="3"/>
        <v>13</v>
      </c>
    </row>
    <row r="21" spans="1:15" x14ac:dyDescent="0.25">
      <c r="A21" t="s">
        <v>385</v>
      </c>
      <c r="C21" s="6">
        <v>19</v>
      </c>
      <c r="G21" s="7">
        <f t="shared" si="0"/>
        <v>19</v>
      </c>
      <c r="H21" s="9">
        <f>COUNTIF('2014-2015'!D:D,A21)</f>
        <v>0</v>
      </c>
      <c r="I21" s="10">
        <f>COUNTIF('2015-2016'!D:D,A21)</f>
        <v>15</v>
      </c>
      <c r="J21" s="10">
        <f>COUNTIF('2016-2017'!D:D,A21)</f>
        <v>0</v>
      </c>
      <c r="K21" s="10">
        <f>COUNTIF('2017-2018'!D:D,A21)</f>
        <v>0</v>
      </c>
      <c r="L21" s="10">
        <f>COUNTIF('2018-2019'!D:D,A21)</f>
        <v>0</v>
      </c>
      <c r="M21" s="11">
        <f t="shared" si="1"/>
        <v>15</v>
      </c>
      <c r="N21" s="12">
        <f t="shared" si="2"/>
        <v>1</v>
      </c>
      <c r="O21" s="13">
        <f t="shared" si="3"/>
        <v>15</v>
      </c>
    </row>
    <row r="22" spans="1:15" x14ac:dyDescent="0.25">
      <c r="A22" t="s">
        <v>473</v>
      </c>
      <c r="B22" s="5">
        <v>20</v>
      </c>
      <c r="G22" s="7">
        <f t="shared" si="0"/>
        <v>20</v>
      </c>
      <c r="H22" s="9">
        <f>COUNTIF('2014-2015'!D:D,A22)</f>
        <v>17</v>
      </c>
      <c r="I22" s="10">
        <f>COUNTIF('2015-2016'!D:D,A22)</f>
        <v>0</v>
      </c>
      <c r="J22" s="10">
        <f>COUNTIF('2016-2017'!D:D,A22)</f>
        <v>0</v>
      </c>
      <c r="K22" s="10">
        <f>COUNTIF('2017-2018'!D:D,A22)</f>
        <v>0</v>
      </c>
      <c r="L22" s="10">
        <f>COUNTIF('2018-2019'!D:D,A22)</f>
        <v>0</v>
      </c>
      <c r="M22" s="11">
        <f t="shared" si="1"/>
        <v>17</v>
      </c>
      <c r="N22" s="12">
        <f t="shared" si="2"/>
        <v>1</v>
      </c>
      <c r="O22" s="13">
        <f t="shared" si="3"/>
        <v>17</v>
      </c>
    </row>
    <row r="23" spans="1:15" x14ac:dyDescent="0.25">
      <c r="A23" t="s">
        <v>52</v>
      </c>
      <c r="B23" s="5">
        <v>7</v>
      </c>
      <c r="C23" s="6">
        <v>6</v>
      </c>
      <c r="D23" s="6">
        <v>8</v>
      </c>
      <c r="E23" s="6">
        <v>17</v>
      </c>
      <c r="F23" s="6">
        <v>16</v>
      </c>
      <c r="G23" s="7">
        <f t="shared" si="0"/>
        <v>10.8</v>
      </c>
      <c r="H23" s="9">
        <f>COUNTIF('2014-2015'!D:D,A23)</f>
        <v>6</v>
      </c>
      <c r="I23" s="10">
        <f>COUNTIF('2015-2016'!D:D,A23)</f>
        <v>9</v>
      </c>
      <c r="J23" s="10">
        <f>COUNTIF('2016-2017'!D:D,A23)</f>
        <v>10</v>
      </c>
      <c r="K23" s="10">
        <f>COUNTIF('2017-2018'!D:D,A23)</f>
        <v>10</v>
      </c>
      <c r="L23" s="10">
        <f>COUNTIF('2018-2019'!D:D,A23)</f>
        <v>13</v>
      </c>
      <c r="M23" s="11">
        <f t="shared" si="1"/>
        <v>48</v>
      </c>
      <c r="N23" s="12">
        <f t="shared" si="2"/>
        <v>5</v>
      </c>
      <c r="O23" s="13">
        <f t="shared" si="3"/>
        <v>9.6</v>
      </c>
    </row>
    <row r="24" spans="1:15" x14ac:dyDescent="0.25">
      <c r="A24" t="s">
        <v>28</v>
      </c>
      <c r="B24" s="5">
        <v>9</v>
      </c>
      <c r="C24" s="6">
        <v>9</v>
      </c>
      <c r="D24" s="6">
        <v>13</v>
      </c>
      <c r="E24" s="6">
        <v>19</v>
      </c>
      <c r="G24" s="7">
        <f t="shared" si="0"/>
        <v>12.5</v>
      </c>
      <c r="H24" s="9">
        <f>COUNTIF('2014-2015'!D:D,A24)</f>
        <v>13</v>
      </c>
      <c r="I24" s="10">
        <f>COUNTIF('2015-2016'!D:D,A24)</f>
        <v>17</v>
      </c>
      <c r="J24" s="10">
        <f>COUNTIF('2016-2017'!D:D,A24)</f>
        <v>17</v>
      </c>
      <c r="K24" s="10">
        <f>COUNTIF('2017-2018'!D:D,A24)</f>
        <v>18</v>
      </c>
      <c r="L24" s="10">
        <f>COUNTIF('2018-2019'!D:D,A24)</f>
        <v>0</v>
      </c>
      <c r="M24" s="11">
        <f t="shared" si="1"/>
        <v>65</v>
      </c>
      <c r="N24" s="12">
        <f t="shared" si="2"/>
        <v>4</v>
      </c>
      <c r="O24" s="13">
        <f t="shared" si="3"/>
        <v>16.25</v>
      </c>
    </row>
    <row r="25" spans="1:15" x14ac:dyDescent="0.25">
      <c r="A25" t="s">
        <v>279</v>
      </c>
      <c r="B25" s="5">
        <v>16</v>
      </c>
      <c r="C25" s="6">
        <v>17</v>
      </c>
      <c r="D25" s="6">
        <v>20</v>
      </c>
      <c r="G25" s="7">
        <f t="shared" si="0"/>
        <v>17.666666666666668</v>
      </c>
      <c r="H25" s="9">
        <f>COUNTIF('2014-2015'!D:D,A25)</f>
        <v>11</v>
      </c>
      <c r="I25" s="10">
        <f>COUNTIF('2015-2016'!D:D,A25)</f>
        <v>13</v>
      </c>
      <c r="J25" s="10">
        <f>COUNTIF('2016-2017'!D:D,A25)</f>
        <v>13</v>
      </c>
      <c r="K25" s="10">
        <f>COUNTIF('2017-2018'!D:D,A25)</f>
        <v>0</v>
      </c>
      <c r="L25" s="10">
        <f>COUNTIF('2018-2019'!D:D,A25)</f>
        <v>0</v>
      </c>
      <c r="M25" s="11">
        <f t="shared" si="1"/>
        <v>37</v>
      </c>
      <c r="N25" s="12">
        <f t="shared" si="2"/>
        <v>3</v>
      </c>
      <c r="O25" s="13">
        <f t="shared" si="3"/>
        <v>12.333333333333334</v>
      </c>
    </row>
    <row r="26" spans="1:15" x14ac:dyDescent="0.25">
      <c r="A26" t="s">
        <v>46</v>
      </c>
      <c r="B26" s="5">
        <v>8</v>
      </c>
      <c r="C26" s="6">
        <v>12</v>
      </c>
      <c r="D26" s="6">
        <v>15</v>
      </c>
      <c r="E26" s="6">
        <v>18</v>
      </c>
      <c r="G26" s="7">
        <f t="shared" si="0"/>
        <v>13.25</v>
      </c>
      <c r="H26" s="9">
        <f>COUNTIF('2014-2015'!D:D,A26)</f>
        <v>8</v>
      </c>
      <c r="I26" s="10">
        <f>COUNTIF('2015-2016'!D:D,A26)</f>
        <v>12</v>
      </c>
      <c r="J26" s="10">
        <f>COUNTIF('2016-2017'!D:D,A26)</f>
        <v>8</v>
      </c>
      <c r="K26" s="10">
        <f>COUNTIF('2017-2018'!D:D,A26)</f>
        <v>12</v>
      </c>
      <c r="L26" s="10">
        <f>COUNTIF('2018-2019'!D:D,A26)</f>
        <v>0</v>
      </c>
      <c r="M26" s="11">
        <f t="shared" si="1"/>
        <v>40</v>
      </c>
      <c r="N26" s="12">
        <f t="shared" si="2"/>
        <v>4</v>
      </c>
      <c r="O26" s="13">
        <f t="shared" si="3"/>
        <v>10</v>
      </c>
    </row>
    <row r="27" spans="1:15" x14ac:dyDescent="0.25">
      <c r="A27" t="s">
        <v>43</v>
      </c>
      <c r="B27" s="5">
        <v>5</v>
      </c>
      <c r="C27" s="6">
        <v>3</v>
      </c>
      <c r="D27" s="6">
        <v>2</v>
      </c>
      <c r="E27" s="6">
        <v>3</v>
      </c>
      <c r="F27" s="6">
        <v>4</v>
      </c>
      <c r="G27" s="7">
        <f t="shared" si="0"/>
        <v>3.4</v>
      </c>
      <c r="H27" s="9">
        <f>COUNTIF('2014-2015'!D:D,A27)</f>
        <v>13</v>
      </c>
      <c r="I27" s="10">
        <f>COUNTIF('2015-2016'!D:D,A27)</f>
        <v>8</v>
      </c>
      <c r="J27" s="10">
        <f>COUNTIF('2016-2017'!D:D,A27)</f>
        <v>7</v>
      </c>
      <c r="K27" s="10">
        <f>COUNTIF('2017-2018'!D:D,A27)</f>
        <v>6</v>
      </c>
      <c r="L27" s="10">
        <f>COUNTIF('2018-2019'!D:D,A27)</f>
        <v>10</v>
      </c>
      <c r="M27" s="11">
        <f t="shared" si="1"/>
        <v>44</v>
      </c>
      <c r="N27" s="12">
        <f t="shared" si="2"/>
        <v>5</v>
      </c>
      <c r="O27" s="13">
        <f t="shared" si="3"/>
        <v>8.8000000000000007</v>
      </c>
    </row>
    <row r="28" spans="1:15" x14ac:dyDescent="0.25">
      <c r="A28" t="s">
        <v>9</v>
      </c>
      <c r="C28" s="6">
        <v>13</v>
      </c>
      <c r="D28" s="6">
        <v>17</v>
      </c>
      <c r="E28" s="6">
        <v>14</v>
      </c>
      <c r="F28" s="6">
        <v>11</v>
      </c>
      <c r="G28" s="7">
        <f t="shared" si="0"/>
        <v>13.75</v>
      </c>
      <c r="H28" s="9">
        <f>COUNTIF('2014-2015'!D:D,A28)</f>
        <v>0</v>
      </c>
      <c r="I28" s="10">
        <f>COUNTIF('2015-2016'!D:D,A28)</f>
        <v>16</v>
      </c>
      <c r="J28" s="10">
        <f>COUNTIF('2016-2017'!D:D,A28)</f>
        <v>15</v>
      </c>
      <c r="K28" s="10">
        <f>COUNTIF('2017-2018'!D:D,A28)</f>
        <v>18</v>
      </c>
      <c r="L28" s="10">
        <f>COUNTIF('2018-2019'!D:D,A28)</f>
        <v>8</v>
      </c>
      <c r="M28" s="11">
        <f t="shared" si="1"/>
        <v>57</v>
      </c>
      <c r="N28" s="12">
        <f t="shared" si="2"/>
        <v>4</v>
      </c>
      <c r="O28" s="13">
        <f t="shared" si="3"/>
        <v>14.25</v>
      </c>
    </row>
    <row r="29" spans="1:15" x14ac:dyDescent="0.25">
      <c r="A29" t="s">
        <v>30</v>
      </c>
      <c r="B29" s="5">
        <v>13</v>
      </c>
      <c r="C29" s="6">
        <v>14</v>
      </c>
      <c r="D29" s="6">
        <v>10</v>
      </c>
      <c r="E29" s="6">
        <v>20</v>
      </c>
      <c r="G29" s="7">
        <f t="shared" si="0"/>
        <v>14.25</v>
      </c>
      <c r="H29" s="9">
        <f>COUNTIF('2014-2015'!D:D,A29)</f>
        <v>14</v>
      </c>
      <c r="I29" s="10">
        <f>COUNTIF('2015-2016'!D:D,A29)</f>
        <v>14</v>
      </c>
      <c r="J29" s="10">
        <f>COUNTIF('2016-2017'!D:D,A29)</f>
        <v>10</v>
      </c>
      <c r="K29" s="10">
        <f>COUNTIF('2017-2018'!D:D,A29)</f>
        <v>12</v>
      </c>
      <c r="L29" s="10">
        <f>COUNTIF('2018-2019'!D:D,A29)</f>
        <v>0</v>
      </c>
      <c r="M29" s="11">
        <f t="shared" si="1"/>
        <v>50</v>
      </c>
      <c r="N29" s="12">
        <f t="shared" si="2"/>
        <v>4</v>
      </c>
      <c r="O29" s="13">
        <f t="shared" si="3"/>
        <v>12.5</v>
      </c>
    </row>
    <row r="30" spans="1:15" x14ac:dyDescent="0.25">
      <c r="A30" t="s">
        <v>38</v>
      </c>
      <c r="B30" s="5">
        <v>12</v>
      </c>
      <c r="C30" s="6">
        <v>7</v>
      </c>
      <c r="D30" s="6">
        <v>11</v>
      </c>
      <c r="E30" s="6">
        <v>13</v>
      </c>
      <c r="F30" s="6">
        <v>10</v>
      </c>
      <c r="G30" s="7">
        <f t="shared" si="0"/>
        <v>10.6</v>
      </c>
      <c r="H30" s="9">
        <f>COUNTIF('2014-2015'!D:D,A30)</f>
        <v>12</v>
      </c>
      <c r="I30" s="10">
        <f>COUNTIF('2015-2016'!D:D,A30)</f>
        <v>11</v>
      </c>
      <c r="J30" s="10">
        <f>COUNTIF('2016-2017'!D:D,A30)</f>
        <v>18</v>
      </c>
      <c r="K30" s="10">
        <f>COUNTIF('2017-2018'!D:D,A30)</f>
        <v>24</v>
      </c>
      <c r="L30" s="10">
        <f>COUNTIF('2018-2019'!D:D,A30)</f>
        <v>19</v>
      </c>
      <c r="M30" s="11">
        <f t="shared" si="1"/>
        <v>84</v>
      </c>
      <c r="N30" s="12">
        <f t="shared" si="2"/>
        <v>5</v>
      </c>
      <c r="O30" s="13">
        <f t="shared" si="3"/>
        <v>16.8</v>
      </c>
    </row>
    <row r="31" spans="1:15" x14ac:dyDescent="0.25">
      <c r="A31" t="s">
        <v>557</v>
      </c>
      <c r="F31" s="6">
        <v>7</v>
      </c>
      <c r="G31" s="7">
        <f t="shared" si="0"/>
        <v>7</v>
      </c>
      <c r="H31" s="9">
        <f>COUNTIF('2014-2015'!D:D,A31)</f>
        <v>0</v>
      </c>
      <c r="I31" s="10">
        <f>COUNTIF('2015-2016'!D:D,A31)</f>
        <v>0</v>
      </c>
      <c r="J31" s="10">
        <f>COUNTIF('2016-2017'!D:D,A31)</f>
        <v>0</v>
      </c>
      <c r="K31" s="10">
        <f>COUNTIF('2017-2018'!D:D,A31)</f>
        <v>0</v>
      </c>
      <c r="L31" s="10">
        <f>COUNTIF('2018-2019'!D:D,A31)</f>
        <v>15</v>
      </c>
      <c r="M31" s="11">
        <f t="shared" si="1"/>
        <v>15</v>
      </c>
      <c r="N31" s="12">
        <f t="shared" si="2"/>
        <v>1</v>
      </c>
      <c r="O31" s="13">
        <f t="shared" si="3"/>
        <v>15</v>
      </c>
    </row>
  </sheetData>
  <sortState xmlns:xlrd2="http://schemas.microsoft.com/office/spreadsheetml/2017/richdata2" ref="A3:L1296">
    <sortCondition ref="A2"/>
  </sortState>
  <mergeCells count="5">
    <mergeCell ref="B1:F1"/>
    <mergeCell ref="H1:L1"/>
    <mergeCell ref="A1:A2"/>
    <mergeCell ref="M1:M2"/>
    <mergeCell ref="N1:N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88260-33E3-4F63-839C-AC12613270CF}">
  <dimension ref="A1:S28"/>
  <sheetViews>
    <sheetView workbookViewId="0">
      <selection sqref="A1:A2"/>
    </sheetView>
  </sheetViews>
  <sheetFormatPr defaultRowHeight="15" x14ac:dyDescent="0.25"/>
  <cols>
    <col min="1" max="1" width="11.42578125" style="19" customWidth="1"/>
    <col min="2" max="2" width="9.140625" style="12"/>
    <col min="3" max="6" width="9.140625" style="21"/>
    <col min="7" max="7" width="9.140625" style="11"/>
    <col min="8" max="8" width="9.140625" style="12"/>
    <col min="9" max="12" width="9.140625" style="2"/>
    <col min="13" max="13" width="9.140625" style="34"/>
    <col min="14" max="14" width="9.140625" style="30"/>
    <col min="15" max="18" width="9.140625" style="32"/>
    <col min="19" max="19" width="9.140625" style="31"/>
  </cols>
  <sheetData>
    <row r="1" spans="1:19" ht="15.75" thickBot="1" x14ac:dyDescent="0.3">
      <c r="A1" s="48" t="s">
        <v>661</v>
      </c>
      <c r="B1" s="35" t="s">
        <v>679</v>
      </c>
      <c r="C1" s="36"/>
      <c r="D1" s="36"/>
      <c r="E1" s="36"/>
      <c r="F1" s="36"/>
      <c r="G1" s="37"/>
      <c r="H1" s="35" t="s">
        <v>678</v>
      </c>
      <c r="I1" s="36"/>
      <c r="J1" s="36"/>
      <c r="K1" s="36"/>
      <c r="L1" s="36"/>
      <c r="M1" s="37"/>
      <c r="N1" s="45" t="s">
        <v>680</v>
      </c>
      <c r="O1" s="46"/>
      <c r="P1" s="46"/>
      <c r="Q1" s="46"/>
      <c r="R1" s="46"/>
      <c r="S1" s="47"/>
    </row>
    <row r="2" spans="1:19" ht="15.75" thickBot="1" x14ac:dyDescent="0.3">
      <c r="A2" s="49"/>
      <c r="B2" s="18" t="s">
        <v>673</v>
      </c>
      <c r="C2" s="18" t="s">
        <v>674</v>
      </c>
      <c r="D2" s="18" t="s">
        <v>675</v>
      </c>
      <c r="E2" s="18" t="s">
        <v>676</v>
      </c>
      <c r="F2" s="18" t="s">
        <v>677</v>
      </c>
      <c r="G2" s="15" t="s">
        <v>551</v>
      </c>
      <c r="H2" s="18" t="s">
        <v>673</v>
      </c>
      <c r="I2" s="18" t="s">
        <v>674</v>
      </c>
      <c r="J2" s="18" t="s">
        <v>675</v>
      </c>
      <c r="K2" s="18" t="s">
        <v>676</v>
      </c>
      <c r="L2" s="18" t="s">
        <v>677</v>
      </c>
      <c r="M2" s="33" t="s">
        <v>660</v>
      </c>
      <c r="N2" s="18" t="s">
        <v>673</v>
      </c>
      <c r="O2" s="18" t="s">
        <v>674</v>
      </c>
      <c r="P2" s="18" t="s">
        <v>675</v>
      </c>
      <c r="Q2" s="18" t="s">
        <v>676</v>
      </c>
      <c r="R2" s="18" t="s">
        <v>677</v>
      </c>
      <c r="S2" s="29" t="s">
        <v>660</v>
      </c>
    </row>
    <row r="3" spans="1:19" x14ac:dyDescent="0.25">
      <c r="A3" s="19">
        <v>1</v>
      </c>
      <c r="B3" s="12">
        <f>SUMIF(Teams!B:B,A3,Teams!H:H)</f>
        <v>10</v>
      </c>
      <c r="C3" s="21">
        <f>SUMIF(Teams!C:C,A3,Teams!I:I)</f>
        <v>16</v>
      </c>
      <c r="D3" s="21">
        <f>SUMIF(Teams!D:D,A3,Teams!J:J)</f>
        <v>11</v>
      </c>
      <c r="E3" s="21">
        <f>SUMIF(Teams!E:E,A3,Teams!K:K)</f>
        <v>8</v>
      </c>
      <c r="F3" s="21">
        <f>SUMIF(Teams!F:F,A3,Teams!L:L)</f>
        <v>6</v>
      </c>
      <c r="G3" s="11">
        <f>SUM(B3:F3)</f>
        <v>51</v>
      </c>
      <c r="H3" s="12">
        <v>32</v>
      </c>
      <c r="I3" s="2">
        <v>36</v>
      </c>
      <c r="J3" s="2">
        <v>33</v>
      </c>
      <c r="K3" s="2">
        <v>27</v>
      </c>
      <c r="L3" s="2">
        <v>23</v>
      </c>
      <c r="M3" s="34">
        <f>AVERAGE(H3:L3)</f>
        <v>30.2</v>
      </c>
      <c r="N3" s="30">
        <f>B3/H3</f>
        <v>0.3125</v>
      </c>
      <c r="O3" s="32">
        <f>C3/I3</f>
        <v>0.44444444444444442</v>
      </c>
      <c r="P3" s="32">
        <f t="shared" ref="P3:R22" si="0">D3/J3</f>
        <v>0.33333333333333331</v>
      </c>
      <c r="Q3" s="32">
        <f t="shared" si="0"/>
        <v>0.29629629629629628</v>
      </c>
      <c r="R3" s="32">
        <f t="shared" si="0"/>
        <v>0.2608695652173913</v>
      </c>
      <c r="S3" s="31">
        <f>AVERAGE(N3:R3)</f>
        <v>0.32948872785829308</v>
      </c>
    </row>
    <row r="4" spans="1:19" x14ac:dyDescent="0.25">
      <c r="A4" s="19">
        <v>2</v>
      </c>
      <c r="B4" s="12">
        <f>SUMIF(Teams!B:B,A4,Teams!H:H)</f>
        <v>6</v>
      </c>
      <c r="C4" s="21">
        <f>SUMIF(Teams!C:C,A4,Teams!I:I)</f>
        <v>9</v>
      </c>
      <c r="D4" s="21">
        <f>SUMIF(Teams!D:D,A4,Teams!J:J)</f>
        <v>7</v>
      </c>
      <c r="E4" s="21">
        <f>SUMIF(Teams!E:E,A4,Teams!K:K)</f>
        <v>7</v>
      </c>
      <c r="F4" s="21">
        <f>SUMIF(Teams!F:F,A4,Teams!L:L)</f>
        <v>8</v>
      </c>
      <c r="G4" s="11">
        <f t="shared" ref="G4:G22" si="1">SUM(B4:F4)</f>
        <v>37</v>
      </c>
      <c r="H4" s="12">
        <v>38</v>
      </c>
      <c r="I4" s="2">
        <v>36</v>
      </c>
      <c r="J4" s="2">
        <v>26</v>
      </c>
      <c r="K4" s="2">
        <v>28</v>
      </c>
      <c r="L4" s="2">
        <v>22</v>
      </c>
      <c r="M4" s="34">
        <f t="shared" ref="M4:M22" si="2">AVERAGE(H4:L4)</f>
        <v>30</v>
      </c>
      <c r="N4" s="30">
        <f t="shared" ref="N4:O22" si="3">B4/H4</f>
        <v>0.15789473684210525</v>
      </c>
      <c r="O4" s="32">
        <f t="shared" si="3"/>
        <v>0.25</v>
      </c>
      <c r="P4" s="32">
        <f t="shared" si="0"/>
        <v>0.26923076923076922</v>
      </c>
      <c r="Q4" s="32">
        <f t="shared" si="0"/>
        <v>0.25</v>
      </c>
      <c r="R4" s="32">
        <f t="shared" si="0"/>
        <v>0.36363636363636365</v>
      </c>
      <c r="S4" s="31">
        <f t="shared" ref="S4:S22" si="4">AVERAGE(N4:R4)</f>
        <v>0.25815237394184765</v>
      </c>
    </row>
    <row r="5" spans="1:19" x14ac:dyDescent="0.25">
      <c r="A5" s="19">
        <v>3</v>
      </c>
      <c r="B5" s="12">
        <f>SUMIF(Teams!B:B,A5,Teams!H:H)</f>
        <v>10</v>
      </c>
      <c r="C5" s="21">
        <f>SUMIF(Teams!C:C,A5,Teams!I:I)</f>
        <v>8</v>
      </c>
      <c r="D5" s="21">
        <f>SUMIF(Teams!D:D,A5,Teams!J:J)</f>
        <v>9</v>
      </c>
      <c r="E5" s="21">
        <f>SUMIF(Teams!E:E,A5,Teams!K:K)</f>
        <v>6</v>
      </c>
      <c r="F5" s="21">
        <f>SUMIF(Teams!F:F,A5,Teams!L:L)</f>
        <v>9</v>
      </c>
      <c r="G5" s="11">
        <f t="shared" si="1"/>
        <v>42</v>
      </c>
      <c r="H5" s="12">
        <v>36</v>
      </c>
      <c r="I5" s="2">
        <v>35</v>
      </c>
      <c r="J5" s="2">
        <v>39</v>
      </c>
      <c r="K5" s="2">
        <v>36</v>
      </c>
      <c r="L5" s="2">
        <v>39</v>
      </c>
      <c r="M5" s="34">
        <f t="shared" si="2"/>
        <v>37</v>
      </c>
      <c r="N5" s="30">
        <f t="shared" si="3"/>
        <v>0.27777777777777779</v>
      </c>
      <c r="O5" s="32">
        <f t="shared" si="3"/>
        <v>0.22857142857142856</v>
      </c>
      <c r="P5" s="32">
        <f t="shared" si="0"/>
        <v>0.23076923076923078</v>
      </c>
      <c r="Q5" s="32">
        <f t="shared" si="0"/>
        <v>0.16666666666666666</v>
      </c>
      <c r="R5" s="32">
        <f t="shared" si="0"/>
        <v>0.23076923076923078</v>
      </c>
      <c r="S5" s="31">
        <f t="shared" si="4"/>
        <v>0.2269108669108669</v>
      </c>
    </row>
    <row r="6" spans="1:19" x14ac:dyDescent="0.25">
      <c r="A6" s="19">
        <v>4</v>
      </c>
      <c r="B6" s="12">
        <f>SUMIF(Teams!B:B,A6,Teams!H:H)</f>
        <v>12</v>
      </c>
      <c r="C6" s="21">
        <f>SUMIF(Teams!C:C,A6,Teams!I:I)</f>
        <v>9</v>
      </c>
      <c r="D6" s="21">
        <f>SUMIF(Teams!D:D,A6,Teams!J:J)</f>
        <v>15</v>
      </c>
      <c r="E6" s="21">
        <f>SUMIF(Teams!E:E,A6,Teams!K:K)</f>
        <v>12</v>
      </c>
      <c r="F6" s="21">
        <f>SUMIF(Teams!F:F,A6,Teams!L:L)</f>
        <v>10</v>
      </c>
      <c r="G6" s="11">
        <f t="shared" si="1"/>
        <v>58</v>
      </c>
      <c r="H6" s="12">
        <v>37</v>
      </c>
      <c r="I6" s="2">
        <v>41</v>
      </c>
      <c r="J6" s="2">
        <v>42</v>
      </c>
      <c r="K6" s="2">
        <v>38</v>
      </c>
      <c r="L6" s="2">
        <v>39</v>
      </c>
      <c r="M6" s="34">
        <f t="shared" si="2"/>
        <v>39.4</v>
      </c>
      <c r="N6" s="30">
        <f t="shared" si="3"/>
        <v>0.32432432432432434</v>
      </c>
      <c r="O6" s="32">
        <f t="shared" si="3"/>
        <v>0.21951219512195122</v>
      </c>
      <c r="P6" s="32">
        <f t="shared" si="0"/>
        <v>0.35714285714285715</v>
      </c>
      <c r="Q6" s="32">
        <f t="shared" si="0"/>
        <v>0.31578947368421051</v>
      </c>
      <c r="R6" s="32">
        <f t="shared" si="0"/>
        <v>0.25641025641025639</v>
      </c>
      <c r="S6" s="31">
        <f t="shared" si="4"/>
        <v>0.29463582133671995</v>
      </c>
    </row>
    <row r="7" spans="1:19" x14ac:dyDescent="0.25">
      <c r="A7" s="19">
        <v>5</v>
      </c>
      <c r="B7" s="12">
        <f>SUMIF(Teams!B:B,A7,Teams!H:H)</f>
        <v>13</v>
      </c>
      <c r="C7" s="21">
        <f>SUMIF(Teams!C:C,A7,Teams!I:I)</f>
        <v>6</v>
      </c>
      <c r="D7" s="21">
        <f>SUMIF(Teams!D:D,A7,Teams!J:J)</f>
        <v>10</v>
      </c>
      <c r="E7" s="21">
        <f>SUMIF(Teams!E:E,A7,Teams!K:K)</f>
        <v>10</v>
      </c>
      <c r="F7" s="21">
        <f>SUMIF(Teams!F:F,A7,Teams!L:L)</f>
        <v>15</v>
      </c>
      <c r="G7" s="11">
        <f t="shared" si="1"/>
        <v>54</v>
      </c>
      <c r="H7" s="12">
        <v>53</v>
      </c>
      <c r="I7" s="2">
        <v>35</v>
      </c>
      <c r="J7" s="2">
        <v>44</v>
      </c>
      <c r="K7" s="2">
        <v>38</v>
      </c>
      <c r="L7" s="2">
        <v>51</v>
      </c>
      <c r="M7" s="34">
        <f t="shared" si="2"/>
        <v>44.2</v>
      </c>
      <c r="N7" s="30">
        <f t="shared" si="3"/>
        <v>0.24528301886792453</v>
      </c>
      <c r="O7" s="32">
        <f t="shared" si="3"/>
        <v>0.17142857142857143</v>
      </c>
      <c r="P7" s="32">
        <f t="shared" si="0"/>
        <v>0.22727272727272727</v>
      </c>
      <c r="Q7" s="32">
        <f t="shared" si="0"/>
        <v>0.26315789473684209</v>
      </c>
      <c r="R7" s="32">
        <f t="shared" si="0"/>
        <v>0.29411764705882354</v>
      </c>
      <c r="S7" s="31">
        <f t="shared" si="4"/>
        <v>0.24025197187297778</v>
      </c>
    </row>
    <row r="8" spans="1:19" x14ac:dyDescent="0.25">
      <c r="A8" s="19">
        <v>6</v>
      </c>
      <c r="B8" s="12">
        <f>SUMIF(Teams!B:B,A8,Teams!H:H)</f>
        <v>12</v>
      </c>
      <c r="C8" s="21">
        <f>SUMIF(Teams!C:C,A8,Teams!I:I)</f>
        <v>9</v>
      </c>
      <c r="D8" s="21">
        <f>SUMIF(Teams!D:D,A8,Teams!J:J)</f>
        <v>15</v>
      </c>
      <c r="E8" s="21">
        <f>SUMIF(Teams!E:E,A8,Teams!K:K)</f>
        <v>11</v>
      </c>
      <c r="F8" s="21">
        <f>SUMIF(Teams!F:F,A8,Teams!L:L)</f>
        <v>13</v>
      </c>
      <c r="G8" s="11">
        <f t="shared" si="1"/>
        <v>60</v>
      </c>
      <c r="H8" s="12">
        <v>48</v>
      </c>
      <c r="I8" s="2">
        <v>41</v>
      </c>
      <c r="J8" s="2">
        <v>29</v>
      </c>
      <c r="K8" s="2">
        <v>51</v>
      </c>
      <c r="L8" s="2">
        <v>54</v>
      </c>
      <c r="M8" s="34">
        <f t="shared" si="2"/>
        <v>44.6</v>
      </c>
      <c r="N8" s="30">
        <f t="shared" si="3"/>
        <v>0.25</v>
      </c>
      <c r="O8" s="32">
        <f t="shared" si="3"/>
        <v>0.21951219512195122</v>
      </c>
      <c r="P8" s="32">
        <f t="shared" si="0"/>
        <v>0.51724137931034486</v>
      </c>
      <c r="Q8" s="32">
        <f t="shared" si="0"/>
        <v>0.21568627450980393</v>
      </c>
      <c r="R8" s="32">
        <f t="shared" si="0"/>
        <v>0.24074074074074073</v>
      </c>
      <c r="S8" s="31">
        <f t="shared" si="4"/>
        <v>0.28863611793656813</v>
      </c>
    </row>
    <row r="9" spans="1:19" x14ac:dyDescent="0.25">
      <c r="A9" s="19">
        <v>7</v>
      </c>
      <c r="B9" s="12">
        <f>SUMIF(Teams!B:B,A9,Teams!H:H)</f>
        <v>6</v>
      </c>
      <c r="C9" s="21">
        <f>SUMIF(Teams!C:C,A9,Teams!I:I)</f>
        <v>11</v>
      </c>
      <c r="D9" s="21">
        <f>SUMIF(Teams!D:D,A9,Teams!J:J)</f>
        <v>11</v>
      </c>
      <c r="E9" s="21">
        <f>SUMIF(Teams!E:E,A9,Teams!K:K)</f>
        <v>8</v>
      </c>
      <c r="F9" s="21">
        <f>SUMIF(Teams!F:F,A9,Teams!L:L)</f>
        <v>15</v>
      </c>
      <c r="G9" s="11">
        <f t="shared" si="1"/>
        <v>51</v>
      </c>
      <c r="H9" s="12">
        <v>33</v>
      </c>
      <c r="I9" s="2">
        <v>51</v>
      </c>
      <c r="J9" s="2">
        <v>44</v>
      </c>
      <c r="K9" s="2">
        <v>39</v>
      </c>
      <c r="L9" s="2">
        <v>46</v>
      </c>
      <c r="M9" s="34">
        <f t="shared" si="2"/>
        <v>42.6</v>
      </c>
      <c r="N9" s="30">
        <f t="shared" si="3"/>
        <v>0.18181818181818182</v>
      </c>
      <c r="O9" s="32">
        <f t="shared" si="3"/>
        <v>0.21568627450980393</v>
      </c>
      <c r="P9" s="32">
        <f t="shared" si="0"/>
        <v>0.25</v>
      </c>
      <c r="Q9" s="32">
        <f t="shared" si="0"/>
        <v>0.20512820512820512</v>
      </c>
      <c r="R9" s="32">
        <f t="shared" si="0"/>
        <v>0.32608695652173914</v>
      </c>
      <c r="S9" s="31">
        <f t="shared" si="4"/>
        <v>0.23574392359558596</v>
      </c>
    </row>
    <row r="10" spans="1:19" x14ac:dyDescent="0.25">
      <c r="A10" s="19">
        <v>8</v>
      </c>
      <c r="B10" s="12">
        <f>SUMIF(Teams!B:B,A10,Teams!H:H)</f>
        <v>8</v>
      </c>
      <c r="C10" s="21">
        <f>SUMIF(Teams!C:C,A10,Teams!I:I)</f>
        <v>11</v>
      </c>
      <c r="D10" s="21">
        <f>SUMIF(Teams!D:D,A10,Teams!J:J)</f>
        <v>10</v>
      </c>
      <c r="E10" s="21">
        <f>SUMIF(Teams!E:E,A10,Teams!K:K)</f>
        <v>17</v>
      </c>
      <c r="F10" s="21">
        <f>SUMIF(Teams!F:F,A10,Teams!L:L)</f>
        <v>13</v>
      </c>
      <c r="G10" s="11">
        <f t="shared" si="1"/>
        <v>59</v>
      </c>
      <c r="H10" s="12">
        <v>49</v>
      </c>
      <c r="I10" s="2">
        <v>50</v>
      </c>
      <c r="J10" s="2">
        <v>48</v>
      </c>
      <c r="K10" s="2">
        <v>58</v>
      </c>
      <c r="L10" s="2">
        <v>46</v>
      </c>
      <c r="M10" s="34">
        <f t="shared" si="2"/>
        <v>50.2</v>
      </c>
      <c r="N10" s="30">
        <f t="shared" si="3"/>
        <v>0.16326530612244897</v>
      </c>
      <c r="O10" s="32">
        <f t="shared" si="3"/>
        <v>0.22</v>
      </c>
      <c r="P10" s="32">
        <f t="shared" si="0"/>
        <v>0.20833333333333334</v>
      </c>
      <c r="Q10" s="32">
        <f t="shared" si="0"/>
        <v>0.29310344827586204</v>
      </c>
      <c r="R10" s="32">
        <f t="shared" si="0"/>
        <v>0.28260869565217389</v>
      </c>
      <c r="S10" s="31">
        <f t="shared" si="4"/>
        <v>0.23346215667676362</v>
      </c>
    </row>
    <row r="11" spans="1:19" x14ac:dyDescent="0.25">
      <c r="A11" s="19">
        <v>9</v>
      </c>
      <c r="B11" s="12">
        <f>SUMIF(Teams!B:B,A11,Teams!H:H)</f>
        <v>13</v>
      </c>
      <c r="C11" s="21">
        <f>SUMIF(Teams!C:C,A11,Teams!I:I)</f>
        <v>17</v>
      </c>
      <c r="D11" s="21">
        <f>SUMIF(Teams!D:D,A11,Teams!J:J)</f>
        <v>20</v>
      </c>
      <c r="E11" s="21">
        <f>SUMIF(Teams!E:E,A11,Teams!K:K)</f>
        <v>19</v>
      </c>
      <c r="F11" s="21">
        <f>SUMIF(Teams!F:F,A11,Teams!L:L)</f>
        <v>16</v>
      </c>
      <c r="G11" s="11">
        <f t="shared" si="1"/>
        <v>85</v>
      </c>
      <c r="H11" s="12">
        <v>45</v>
      </c>
      <c r="I11" s="2">
        <v>55</v>
      </c>
      <c r="J11" s="2">
        <v>67</v>
      </c>
      <c r="K11" s="2">
        <v>60</v>
      </c>
      <c r="L11" s="2">
        <v>48</v>
      </c>
      <c r="M11" s="34">
        <f t="shared" si="2"/>
        <v>55</v>
      </c>
      <c r="N11" s="30">
        <f t="shared" si="3"/>
        <v>0.28888888888888886</v>
      </c>
      <c r="O11" s="32">
        <f t="shared" si="3"/>
        <v>0.30909090909090908</v>
      </c>
      <c r="P11" s="32">
        <f t="shared" si="0"/>
        <v>0.29850746268656714</v>
      </c>
      <c r="Q11" s="32">
        <f t="shared" si="0"/>
        <v>0.31666666666666665</v>
      </c>
      <c r="R11" s="32">
        <f t="shared" si="0"/>
        <v>0.33333333333333331</v>
      </c>
      <c r="S11" s="31">
        <f t="shared" si="4"/>
        <v>0.30929745213327303</v>
      </c>
    </row>
    <row r="12" spans="1:19" x14ac:dyDescent="0.25">
      <c r="A12" s="19">
        <v>10</v>
      </c>
      <c r="B12" s="12">
        <f>SUMIF(Teams!B:B,A12,Teams!H:H)</f>
        <v>17</v>
      </c>
      <c r="C12" s="21">
        <f>SUMIF(Teams!C:C,A12,Teams!I:I)</f>
        <v>13</v>
      </c>
      <c r="D12" s="21">
        <f>SUMIF(Teams!D:D,A12,Teams!J:J)</f>
        <v>10</v>
      </c>
      <c r="E12" s="21">
        <f>SUMIF(Teams!E:E,A12,Teams!K:K)</f>
        <v>8</v>
      </c>
      <c r="F12" s="21">
        <f>SUMIF(Teams!F:F,A12,Teams!L:L)</f>
        <v>19</v>
      </c>
      <c r="G12" s="11">
        <f t="shared" si="1"/>
        <v>67</v>
      </c>
      <c r="H12" s="12">
        <v>51</v>
      </c>
      <c r="I12" s="2">
        <v>53</v>
      </c>
      <c r="J12" s="2">
        <v>51</v>
      </c>
      <c r="K12" s="2">
        <v>47</v>
      </c>
      <c r="L12" s="2">
        <v>55</v>
      </c>
      <c r="M12" s="34">
        <f t="shared" si="2"/>
        <v>51.4</v>
      </c>
      <c r="N12" s="30">
        <f t="shared" si="3"/>
        <v>0.33333333333333331</v>
      </c>
      <c r="O12" s="32">
        <f t="shared" si="3"/>
        <v>0.24528301886792453</v>
      </c>
      <c r="P12" s="32">
        <f t="shared" si="0"/>
        <v>0.19607843137254902</v>
      </c>
      <c r="Q12" s="32">
        <f t="shared" si="0"/>
        <v>0.1702127659574468</v>
      </c>
      <c r="R12" s="32">
        <f t="shared" si="0"/>
        <v>0.34545454545454546</v>
      </c>
      <c r="S12" s="31">
        <f t="shared" si="4"/>
        <v>0.25807241899715982</v>
      </c>
    </row>
    <row r="13" spans="1:19" x14ac:dyDescent="0.25">
      <c r="A13" s="19">
        <v>11</v>
      </c>
      <c r="B13" s="12">
        <f>SUMIF(Teams!B:B,A13,Teams!H:H)</f>
        <v>17</v>
      </c>
      <c r="C13" s="21">
        <f>SUMIF(Teams!C:C,A13,Teams!I:I)</f>
        <v>18</v>
      </c>
      <c r="D13" s="21">
        <f>SUMIF(Teams!D:D,A13,Teams!J:J)</f>
        <v>18</v>
      </c>
      <c r="E13" s="21">
        <f>SUMIF(Teams!E:E,A13,Teams!K:K)</f>
        <v>12</v>
      </c>
      <c r="F13" s="21">
        <f>SUMIF(Teams!F:F,A13,Teams!L:L)</f>
        <v>8</v>
      </c>
      <c r="G13" s="11">
        <f t="shared" si="1"/>
        <v>73</v>
      </c>
      <c r="H13" s="12">
        <v>50</v>
      </c>
      <c r="I13" s="2">
        <v>55</v>
      </c>
      <c r="J13" s="2">
        <v>64</v>
      </c>
      <c r="K13" s="2">
        <v>55</v>
      </c>
      <c r="L13" s="2">
        <v>59</v>
      </c>
      <c r="M13" s="34">
        <f t="shared" si="2"/>
        <v>56.6</v>
      </c>
      <c r="N13" s="30">
        <f t="shared" si="3"/>
        <v>0.34</v>
      </c>
      <c r="O13" s="32">
        <f t="shared" si="3"/>
        <v>0.32727272727272727</v>
      </c>
      <c r="P13" s="32">
        <f t="shared" si="0"/>
        <v>0.28125</v>
      </c>
      <c r="Q13" s="32">
        <f t="shared" si="0"/>
        <v>0.21818181818181817</v>
      </c>
      <c r="R13" s="32">
        <f t="shared" si="0"/>
        <v>0.13559322033898305</v>
      </c>
      <c r="S13" s="31">
        <f t="shared" si="4"/>
        <v>0.26045955315870573</v>
      </c>
    </row>
    <row r="14" spans="1:19" x14ac:dyDescent="0.25">
      <c r="A14" s="19">
        <v>12</v>
      </c>
      <c r="B14" s="12">
        <f>SUMIF(Teams!B:B,A14,Teams!H:H)</f>
        <v>12</v>
      </c>
      <c r="C14" s="21">
        <f>SUMIF(Teams!C:C,A14,Teams!I:I)</f>
        <v>12</v>
      </c>
      <c r="D14" s="21">
        <f>SUMIF(Teams!D:D,A14,Teams!J:J)</f>
        <v>13</v>
      </c>
      <c r="E14" s="21">
        <f>SUMIF(Teams!E:E,A14,Teams!K:K)</f>
        <v>15</v>
      </c>
      <c r="F14" s="21">
        <f>SUMIF(Teams!F:F,A14,Teams!L:L)</f>
        <v>14</v>
      </c>
      <c r="G14" s="11">
        <f t="shared" si="1"/>
        <v>66</v>
      </c>
      <c r="H14" s="12">
        <v>47</v>
      </c>
      <c r="I14" s="2">
        <v>52</v>
      </c>
      <c r="J14" s="2">
        <v>63</v>
      </c>
      <c r="K14" s="2">
        <v>61</v>
      </c>
      <c r="L14" s="2">
        <v>53</v>
      </c>
      <c r="M14" s="34">
        <f t="shared" si="2"/>
        <v>55.2</v>
      </c>
      <c r="N14" s="30">
        <f t="shared" si="3"/>
        <v>0.25531914893617019</v>
      </c>
      <c r="O14" s="32">
        <f t="shared" si="3"/>
        <v>0.23076923076923078</v>
      </c>
      <c r="P14" s="32">
        <f t="shared" si="0"/>
        <v>0.20634920634920634</v>
      </c>
      <c r="Q14" s="32">
        <f t="shared" si="0"/>
        <v>0.24590163934426229</v>
      </c>
      <c r="R14" s="32">
        <f t="shared" si="0"/>
        <v>0.26415094339622641</v>
      </c>
      <c r="S14" s="31">
        <f t="shared" si="4"/>
        <v>0.24049803375901918</v>
      </c>
    </row>
    <row r="15" spans="1:19" x14ac:dyDescent="0.25">
      <c r="A15" s="19">
        <v>13</v>
      </c>
      <c r="B15" s="12">
        <f>SUMIF(Teams!B:B,A15,Teams!H:H)</f>
        <v>14</v>
      </c>
      <c r="C15" s="21">
        <f>SUMIF(Teams!C:C,A15,Teams!I:I)</f>
        <v>16</v>
      </c>
      <c r="D15" s="21">
        <f>SUMIF(Teams!D:D,A15,Teams!J:J)</f>
        <v>17</v>
      </c>
      <c r="E15" s="21">
        <f>SUMIF(Teams!E:E,A15,Teams!K:K)</f>
        <v>24</v>
      </c>
      <c r="F15" s="21">
        <f>SUMIF(Teams!F:F,A15,Teams!L:L)</f>
        <v>14</v>
      </c>
      <c r="G15" s="11">
        <f t="shared" si="1"/>
        <v>85</v>
      </c>
      <c r="H15" s="12">
        <v>51</v>
      </c>
      <c r="I15" s="2">
        <v>50</v>
      </c>
      <c r="J15" s="2">
        <v>56</v>
      </c>
      <c r="K15" s="2">
        <v>68</v>
      </c>
      <c r="L15" s="2">
        <v>48</v>
      </c>
      <c r="M15" s="34">
        <f t="shared" si="2"/>
        <v>54.6</v>
      </c>
      <c r="N15" s="30">
        <f t="shared" si="3"/>
        <v>0.27450980392156865</v>
      </c>
      <c r="O15" s="32">
        <f t="shared" si="3"/>
        <v>0.32</v>
      </c>
      <c r="P15" s="32">
        <f t="shared" si="0"/>
        <v>0.30357142857142855</v>
      </c>
      <c r="Q15" s="32">
        <f t="shared" si="0"/>
        <v>0.35294117647058826</v>
      </c>
      <c r="R15" s="32">
        <f t="shared" si="0"/>
        <v>0.29166666666666669</v>
      </c>
      <c r="S15" s="31">
        <f t="shared" si="4"/>
        <v>0.30853781512605044</v>
      </c>
    </row>
    <row r="16" spans="1:19" x14ac:dyDescent="0.25">
      <c r="A16" s="19">
        <v>14</v>
      </c>
      <c r="B16" s="12">
        <f>SUMIF(Teams!B:B,A16,Teams!H:H)</f>
        <v>13</v>
      </c>
      <c r="C16" s="21">
        <f>SUMIF(Teams!C:C,A16,Teams!I:I)</f>
        <v>14</v>
      </c>
      <c r="D16" s="21">
        <f>SUMIF(Teams!D:D,A16,Teams!J:J)</f>
        <v>22</v>
      </c>
      <c r="E16" s="21">
        <f>SUMIF(Teams!E:E,A16,Teams!K:K)</f>
        <v>18</v>
      </c>
      <c r="F16" s="21">
        <f>SUMIF(Teams!F:F,A16,Teams!L:L)</f>
        <v>12</v>
      </c>
      <c r="G16" s="11">
        <f t="shared" si="1"/>
        <v>79</v>
      </c>
      <c r="H16" s="12">
        <v>55</v>
      </c>
      <c r="I16" s="2">
        <v>48</v>
      </c>
      <c r="J16" s="2">
        <v>63</v>
      </c>
      <c r="K16" s="2">
        <v>64</v>
      </c>
      <c r="L16" s="2">
        <v>70</v>
      </c>
      <c r="M16" s="34">
        <f t="shared" si="2"/>
        <v>60</v>
      </c>
      <c r="N16" s="30">
        <f t="shared" si="3"/>
        <v>0.23636363636363636</v>
      </c>
      <c r="O16" s="32">
        <f t="shared" si="3"/>
        <v>0.29166666666666669</v>
      </c>
      <c r="P16" s="32">
        <f t="shared" si="0"/>
        <v>0.34920634920634919</v>
      </c>
      <c r="Q16" s="32">
        <f t="shared" si="0"/>
        <v>0.28125</v>
      </c>
      <c r="R16" s="32">
        <f t="shared" si="0"/>
        <v>0.17142857142857143</v>
      </c>
      <c r="S16" s="31">
        <f t="shared" si="4"/>
        <v>0.26598304473304474</v>
      </c>
    </row>
    <row r="17" spans="1:19" x14ac:dyDescent="0.25">
      <c r="A17" s="19">
        <v>15</v>
      </c>
      <c r="B17" s="12">
        <f>SUMIF(Teams!B:B,A17,Teams!H:H)</f>
        <v>14</v>
      </c>
      <c r="C17" s="21">
        <f>SUMIF(Teams!C:C,A17,Teams!I:I)</f>
        <v>10</v>
      </c>
      <c r="D17" s="21">
        <f>SUMIF(Teams!D:D,A17,Teams!J:J)</f>
        <v>8</v>
      </c>
      <c r="E17" s="21">
        <f>SUMIF(Teams!E:E,A17,Teams!K:K)</f>
        <v>15</v>
      </c>
      <c r="F17" s="21">
        <f>SUMIF(Teams!F:F,A17,Teams!L:L)</f>
        <v>17</v>
      </c>
      <c r="G17" s="11">
        <f t="shared" si="1"/>
        <v>64</v>
      </c>
      <c r="H17" s="12">
        <v>63</v>
      </c>
      <c r="I17" s="2">
        <v>51</v>
      </c>
      <c r="J17" s="2">
        <v>70</v>
      </c>
      <c r="K17" s="2">
        <v>54</v>
      </c>
      <c r="L17" s="2">
        <v>68</v>
      </c>
      <c r="M17" s="34">
        <f t="shared" si="2"/>
        <v>61.2</v>
      </c>
      <c r="N17" s="30">
        <f t="shared" si="3"/>
        <v>0.22222222222222221</v>
      </c>
      <c r="O17" s="32">
        <f t="shared" si="3"/>
        <v>0.19607843137254902</v>
      </c>
      <c r="P17" s="32">
        <f t="shared" si="0"/>
        <v>0.11428571428571428</v>
      </c>
      <c r="Q17" s="32">
        <f t="shared" si="0"/>
        <v>0.27777777777777779</v>
      </c>
      <c r="R17" s="32">
        <f t="shared" si="0"/>
        <v>0.25</v>
      </c>
      <c r="S17" s="31">
        <f t="shared" si="4"/>
        <v>0.21207282913165265</v>
      </c>
    </row>
    <row r="18" spans="1:19" x14ac:dyDescent="0.25">
      <c r="A18" s="19">
        <v>16</v>
      </c>
      <c r="B18" s="12">
        <f>SUMIF(Teams!B:B,A18,Teams!H:H)</f>
        <v>11</v>
      </c>
      <c r="C18" s="21">
        <f>SUMIF(Teams!C:C,A18,Teams!I:I)</f>
        <v>23</v>
      </c>
      <c r="D18" s="21">
        <f>SUMIF(Teams!D:D,A18,Teams!J:J)</f>
        <v>16</v>
      </c>
      <c r="E18" s="21">
        <f>SUMIF(Teams!E:E,A18,Teams!K:K)</f>
        <v>7</v>
      </c>
      <c r="F18" s="21">
        <f>SUMIF(Teams!F:F,A18,Teams!L:L)</f>
        <v>13</v>
      </c>
      <c r="G18" s="11">
        <f t="shared" si="1"/>
        <v>70</v>
      </c>
      <c r="H18" s="12">
        <v>53</v>
      </c>
      <c r="I18" s="2">
        <v>67</v>
      </c>
      <c r="J18" s="2">
        <v>55</v>
      </c>
      <c r="K18" s="2">
        <v>58</v>
      </c>
      <c r="L18" s="2">
        <v>65</v>
      </c>
      <c r="M18" s="34">
        <f t="shared" si="2"/>
        <v>59.6</v>
      </c>
      <c r="N18" s="30">
        <f t="shared" si="3"/>
        <v>0.20754716981132076</v>
      </c>
      <c r="O18" s="32">
        <f t="shared" si="3"/>
        <v>0.34328358208955223</v>
      </c>
      <c r="P18" s="32">
        <f t="shared" si="0"/>
        <v>0.29090909090909089</v>
      </c>
      <c r="Q18" s="32">
        <f t="shared" si="0"/>
        <v>0.1206896551724138</v>
      </c>
      <c r="R18" s="32">
        <f t="shared" si="0"/>
        <v>0.2</v>
      </c>
      <c r="S18" s="31">
        <f t="shared" si="4"/>
        <v>0.23248589959647553</v>
      </c>
    </row>
    <row r="19" spans="1:19" x14ac:dyDescent="0.25">
      <c r="A19" s="19">
        <v>17</v>
      </c>
      <c r="B19" s="12">
        <f>SUMIF(Teams!B:B,A19,Teams!H:H)</f>
        <v>14</v>
      </c>
      <c r="C19" s="21">
        <f>SUMIF(Teams!C:C,A19,Teams!I:I)</f>
        <v>13</v>
      </c>
      <c r="D19" s="21">
        <f>SUMIF(Teams!D:D,A19,Teams!J:J)</f>
        <v>15</v>
      </c>
      <c r="E19" s="21">
        <f>SUMIF(Teams!E:E,A19,Teams!K:K)</f>
        <v>10</v>
      </c>
      <c r="F19" s="21">
        <f>SUMIF(Teams!F:F,A19,Teams!L:L)</f>
        <v>7</v>
      </c>
      <c r="G19" s="11">
        <f t="shared" si="1"/>
        <v>59</v>
      </c>
      <c r="H19" s="12">
        <v>57</v>
      </c>
      <c r="I19" s="2">
        <v>62</v>
      </c>
      <c r="J19" s="2">
        <v>68</v>
      </c>
      <c r="K19" s="2">
        <v>56</v>
      </c>
      <c r="L19" s="2">
        <v>60</v>
      </c>
      <c r="M19" s="34">
        <f t="shared" si="2"/>
        <v>60.6</v>
      </c>
      <c r="N19" s="30">
        <f t="shared" si="3"/>
        <v>0.24561403508771928</v>
      </c>
      <c r="O19" s="32">
        <f t="shared" si="3"/>
        <v>0.20967741935483872</v>
      </c>
      <c r="P19" s="32">
        <f t="shared" si="0"/>
        <v>0.22058823529411764</v>
      </c>
      <c r="Q19" s="32">
        <f t="shared" si="0"/>
        <v>0.17857142857142858</v>
      </c>
      <c r="R19" s="32">
        <f t="shared" si="0"/>
        <v>0.11666666666666667</v>
      </c>
      <c r="S19" s="31">
        <f t="shared" si="4"/>
        <v>0.19422355699495419</v>
      </c>
    </row>
    <row r="20" spans="1:19" x14ac:dyDescent="0.25">
      <c r="A20" s="19">
        <v>18</v>
      </c>
      <c r="B20" s="12">
        <f>SUMIF(Teams!B:B,A20,Teams!H:H)</f>
        <v>11</v>
      </c>
      <c r="C20" s="21">
        <f>SUMIF(Teams!C:C,A20,Teams!I:I)</f>
        <v>16</v>
      </c>
      <c r="D20" s="21">
        <f>SUMIF(Teams!D:D,A20,Teams!J:J)</f>
        <v>13</v>
      </c>
      <c r="E20" s="21">
        <f>SUMIF(Teams!E:E,A20,Teams!K:K)</f>
        <v>12</v>
      </c>
      <c r="F20" s="21">
        <f>SUMIF(Teams!F:F,A20,Teams!L:L)</f>
        <v>19</v>
      </c>
      <c r="G20" s="11">
        <f t="shared" si="1"/>
        <v>71</v>
      </c>
      <c r="H20" s="12">
        <v>51</v>
      </c>
      <c r="I20" s="2">
        <v>65</v>
      </c>
      <c r="J20" s="2">
        <v>80</v>
      </c>
      <c r="K20" s="2">
        <v>56</v>
      </c>
      <c r="L20" s="2">
        <v>69</v>
      </c>
      <c r="M20" s="34">
        <f t="shared" si="2"/>
        <v>64.2</v>
      </c>
      <c r="N20" s="30">
        <f t="shared" si="3"/>
        <v>0.21568627450980393</v>
      </c>
      <c r="O20" s="32">
        <f t="shared" si="3"/>
        <v>0.24615384615384617</v>
      </c>
      <c r="P20" s="32">
        <f t="shared" si="0"/>
        <v>0.16250000000000001</v>
      </c>
      <c r="Q20" s="32">
        <f t="shared" si="0"/>
        <v>0.21428571428571427</v>
      </c>
      <c r="R20" s="32">
        <f t="shared" si="0"/>
        <v>0.27536231884057971</v>
      </c>
      <c r="S20" s="31">
        <f t="shared" si="4"/>
        <v>0.22279763075798881</v>
      </c>
    </row>
    <row r="21" spans="1:19" x14ac:dyDescent="0.25">
      <c r="A21" s="19">
        <v>19</v>
      </c>
      <c r="B21" s="12">
        <f>SUMIF(Teams!B:B,A21,Teams!H:H)</f>
        <v>15</v>
      </c>
      <c r="C21" s="21">
        <f>SUMIF(Teams!C:C,A21,Teams!I:I)</f>
        <v>15</v>
      </c>
      <c r="D21" s="21">
        <f>SUMIF(Teams!D:D,A21,Teams!J:J)</f>
        <v>14</v>
      </c>
      <c r="E21" s="21">
        <f>SUMIF(Teams!E:E,A21,Teams!K:K)</f>
        <v>18</v>
      </c>
      <c r="F21" s="21">
        <f>SUMIF(Teams!F:F,A21,Teams!L:L)</f>
        <v>21</v>
      </c>
      <c r="G21" s="11">
        <f t="shared" si="1"/>
        <v>83</v>
      </c>
      <c r="H21" s="12">
        <v>53</v>
      </c>
      <c r="I21" s="2">
        <v>67</v>
      </c>
      <c r="J21" s="2">
        <v>53</v>
      </c>
      <c r="K21" s="2">
        <v>68</v>
      </c>
      <c r="L21" s="2">
        <v>81</v>
      </c>
      <c r="M21" s="34">
        <f t="shared" si="2"/>
        <v>64.400000000000006</v>
      </c>
      <c r="N21" s="30">
        <f t="shared" si="3"/>
        <v>0.28301886792452829</v>
      </c>
      <c r="O21" s="32">
        <f t="shared" si="3"/>
        <v>0.22388059701492538</v>
      </c>
      <c r="P21" s="32">
        <f t="shared" si="0"/>
        <v>0.26415094339622641</v>
      </c>
      <c r="Q21" s="32">
        <f t="shared" si="0"/>
        <v>0.26470588235294118</v>
      </c>
      <c r="R21" s="32">
        <f t="shared" si="0"/>
        <v>0.25925925925925924</v>
      </c>
      <c r="S21" s="31">
        <f t="shared" si="4"/>
        <v>0.2590031099895761</v>
      </c>
    </row>
    <row r="22" spans="1:19" ht="15.75" thickBot="1" x14ac:dyDescent="0.3">
      <c r="A22" s="19">
        <v>20</v>
      </c>
      <c r="B22" s="12">
        <f>SUMIF(Teams!B:B,A22,Teams!H:H)</f>
        <v>17</v>
      </c>
      <c r="C22" s="21">
        <f>SUMIF(Teams!C:C,A22,Teams!I:I)</f>
        <v>19</v>
      </c>
      <c r="D22" s="21">
        <f>SUMIF(Teams!D:D,A22,Teams!J:J)</f>
        <v>13</v>
      </c>
      <c r="E22" s="21">
        <f>SUMIF(Teams!E:E,A22,Teams!K:K)</f>
        <v>12</v>
      </c>
      <c r="F22" s="21">
        <f>SUMIF(Teams!F:F,A22,Teams!L:L)</f>
        <v>18</v>
      </c>
      <c r="G22" s="11">
        <f t="shared" si="1"/>
        <v>79</v>
      </c>
      <c r="H22" s="12">
        <v>73</v>
      </c>
      <c r="I22" s="2">
        <v>76</v>
      </c>
      <c r="J22" s="2">
        <v>69</v>
      </c>
      <c r="K22" s="2">
        <v>56</v>
      </c>
      <c r="L22" s="2">
        <v>76</v>
      </c>
      <c r="M22" s="34">
        <f t="shared" si="2"/>
        <v>70</v>
      </c>
      <c r="N22" s="30">
        <f t="shared" si="3"/>
        <v>0.23287671232876711</v>
      </c>
      <c r="O22" s="32">
        <f t="shared" si="3"/>
        <v>0.25</v>
      </c>
      <c r="P22" s="32">
        <f t="shared" si="0"/>
        <v>0.18840579710144928</v>
      </c>
      <c r="Q22" s="32">
        <f t="shared" si="0"/>
        <v>0.21428571428571427</v>
      </c>
      <c r="R22" s="32">
        <f t="shared" si="0"/>
        <v>0.23684210526315788</v>
      </c>
      <c r="S22" s="31">
        <f t="shared" si="4"/>
        <v>0.2244820657958177</v>
      </c>
    </row>
    <row r="23" spans="1:19" ht="15.75" thickBot="1" x14ac:dyDescent="0.3">
      <c r="A23" s="18" t="s">
        <v>662</v>
      </c>
      <c r="B23" s="18" t="s">
        <v>673</v>
      </c>
      <c r="C23" s="18" t="s">
        <v>674</v>
      </c>
      <c r="D23" s="18" t="s">
        <v>675</v>
      </c>
      <c r="E23" s="18" t="s">
        <v>676</v>
      </c>
      <c r="F23" s="18" t="s">
        <v>677</v>
      </c>
      <c r="G23" s="15" t="s">
        <v>660</v>
      </c>
      <c r="H23" s="18" t="s">
        <v>673</v>
      </c>
      <c r="I23" s="18" t="s">
        <v>674</v>
      </c>
      <c r="J23" s="18" t="s">
        <v>675</v>
      </c>
      <c r="K23" s="18" t="s">
        <v>676</v>
      </c>
      <c r="L23" s="18" t="s">
        <v>677</v>
      </c>
      <c r="M23" s="15" t="s">
        <v>660</v>
      </c>
      <c r="N23" s="18" t="s">
        <v>673</v>
      </c>
      <c r="O23" s="18" t="s">
        <v>674</v>
      </c>
      <c r="P23" s="18" t="s">
        <v>675</v>
      </c>
      <c r="Q23" s="18" t="s">
        <v>676</v>
      </c>
      <c r="R23" s="18" t="s">
        <v>677</v>
      </c>
      <c r="S23" s="29" t="s">
        <v>660</v>
      </c>
    </row>
    <row r="24" spans="1:19" x14ac:dyDescent="0.25">
      <c r="A24" s="20" t="s">
        <v>663</v>
      </c>
      <c r="B24" s="12">
        <f>AVERAGE(B3:B6)</f>
        <v>9.5</v>
      </c>
      <c r="C24" s="2">
        <f t="shared" ref="C24:F24" si="5">AVERAGE(C3:C6)</f>
        <v>10.5</v>
      </c>
      <c r="D24" s="2">
        <f t="shared" si="5"/>
        <v>10.5</v>
      </c>
      <c r="E24" s="2">
        <f t="shared" si="5"/>
        <v>8.25</v>
      </c>
      <c r="F24" s="2">
        <f t="shared" si="5"/>
        <v>8.25</v>
      </c>
      <c r="G24" s="11">
        <f t="shared" ref="G24:G28" si="6">AVERAGE(B24:F24)</f>
        <v>9.4</v>
      </c>
      <c r="H24" s="12">
        <f>AVERAGE(H3:H6)</f>
        <v>35.75</v>
      </c>
      <c r="I24" s="2">
        <f t="shared" ref="I24:L24" si="7">AVERAGE(I3:I6)</f>
        <v>37</v>
      </c>
      <c r="J24" s="2">
        <f t="shared" si="7"/>
        <v>35</v>
      </c>
      <c r="K24" s="2">
        <f t="shared" si="7"/>
        <v>32.25</v>
      </c>
      <c r="L24" s="2">
        <f t="shared" si="7"/>
        <v>30.75</v>
      </c>
      <c r="M24" s="11">
        <f>AVERAGE(H24:L24)</f>
        <v>34.15</v>
      </c>
      <c r="N24" s="32">
        <f>B24/H24</f>
        <v>0.26573426573426573</v>
      </c>
      <c r="O24" s="32">
        <f t="shared" ref="O24:R28" si="8">C24/I24</f>
        <v>0.28378378378378377</v>
      </c>
      <c r="P24" s="32">
        <f t="shared" si="8"/>
        <v>0.3</v>
      </c>
      <c r="Q24" s="32">
        <f t="shared" si="8"/>
        <v>0.2558139534883721</v>
      </c>
      <c r="R24" s="32">
        <f t="shared" si="8"/>
        <v>0.26829268292682928</v>
      </c>
      <c r="S24" s="31">
        <f>AVERAGE(N24:R24)</f>
        <v>0.27472493718665014</v>
      </c>
    </row>
    <row r="25" spans="1:19" x14ac:dyDescent="0.25">
      <c r="A25" s="19" t="s">
        <v>664</v>
      </c>
      <c r="B25" s="12">
        <f>AVERAGE(B7:B10)</f>
        <v>9.75</v>
      </c>
      <c r="C25" s="2">
        <f t="shared" ref="C25:F25" si="9">AVERAGE(C7:C10)</f>
        <v>9.25</v>
      </c>
      <c r="D25" s="2">
        <f t="shared" si="9"/>
        <v>11.5</v>
      </c>
      <c r="E25" s="2">
        <f t="shared" si="9"/>
        <v>11.5</v>
      </c>
      <c r="F25" s="2">
        <f t="shared" si="9"/>
        <v>14</v>
      </c>
      <c r="G25" s="11">
        <f t="shared" si="6"/>
        <v>11.2</v>
      </c>
      <c r="H25" s="12">
        <f>AVERAGE(H7:H10)</f>
        <v>45.75</v>
      </c>
      <c r="I25" s="2">
        <f t="shared" ref="I25:L25" si="10">AVERAGE(I7:I10)</f>
        <v>44.25</v>
      </c>
      <c r="J25" s="2">
        <f t="shared" si="10"/>
        <v>41.25</v>
      </c>
      <c r="K25" s="2">
        <f t="shared" si="10"/>
        <v>46.5</v>
      </c>
      <c r="L25" s="2">
        <f t="shared" si="10"/>
        <v>49.25</v>
      </c>
      <c r="M25" s="11">
        <f t="shared" ref="M25:M28" si="11">AVERAGE(H25:L25)</f>
        <v>45.4</v>
      </c>
      <c r="N25" s="32">
        <f t="shared" ref="N25:N28" si="12">B25/H25</f>
        <v>0.21311475409836064</v>
      </c>
      <c r="O25" s="32">
        <f t="shared" si="8"/>
        <v>0.20903954802259886</v>
      </c>
      <c r="P25" s="32">
        <f t="shared" si="8"/>
        <v>0.27878787878787881</v>
      </c>
      <c r="Q25" s="32">
        <f t="shared" si="8"/>
        <v>0.24731182795698925</v>
      </c>
      <c r="R25" s="32">
        <f t="shared" si="8"/>
        <v>0.28426395939086296</v>
      </c>
      <c r="S25" s="31">
        <f t="shared" ref="S25:S28" si="13">AVERAGE(N25:R25)</f>
        <v>0.24650359365133809</v>
      </c>
    </row>
    <row r="26" spans="1:19" x14ac:dyDescent="0.25">
      <c r="A26" s="19" t="s">
        <v>665</v>
      </c>
      <c r="B26" s="12">
        <f>AVERAGE(B11:B14)</f>
        <v>14.75</v>
      </c>
      <c r="C26" s="2">
        <f t="shared" ref="C26:F26" si="14">AVERAGE(C11:C14)</f>
        <v>15</v>
      </c>
      <c r="D26" s="2">
        <f t="shared" si="14"/>
        <v>15.25</v>
      </c>
      <c r="E26" s="2">
        <f t="shared" si="14"/>
        <v>13.5</v>
      </c>
      <c r="F26" s="2">
        <f t="shared" si="14"/>
        <v>14.25</v>
      </c>
      <c r="G26" s="11">
        <f t="shared" si="6"/>
        <v>14.55</v>
      </c>
      <c r="H26" s="12">
        <f>AVERAGE(H11:H14)</f>
        <v>48.25</v>
      </c>
      <c r="I26" s="2">
        <f t="shared" ref="I26:L26" si="15">AVERAGE(I11:I14)</f>
        <v>53.75</v>
      </c>
      <c r="J26" s="2">
        <f t="shared" si="15"/>
        <v>61.25</v>
      </c>
      <c r="K26" s="2">
        <f t="shared" si="15"/>
        <v>55.75</v>
      </c>
      <c r="L26" s="2">
        <f t="shared" si="15"/>
        <v>53.75</v>
      </c>
      <c r="M26" s="11">
        <f t="shared" si="11"/>
        <v>54.55</v>
      </c>
      <c r="N26" s="32">
        <f t="shared" si="12"/>
        <v>0.30569948186528495</v>
      </c>
      <c r="O26" s="32">
        <f t="shared" si="8"/>
        <v>0.27906976744186046</v>
      </c>
      <c r="P26" s="32">
        <f t="shared" si="8"/>
        <v>0.24897959183673468</v>
      </c>
      <c r="Q26" s="32">
        <f t="shared" si="8"/>
        <v>0.24215246636771301</v>
      </c>
      <c r="R26" s="32">
        <f t="shared" si="8"/>
        <v>0.26511627906976742</v>
      </c>
      <c r="S26" s="31">
        <f t="shared" si="13"/>
        <v>0.26820351731627212</v>
      </c>
    </row>
    <row r="27" spans="1:19" x14ac:dyDescent="0.25">
      <c r="A27" s="19" t="s">
        <v>666</v>
      </c>
      <c r="B27" s="12">
        <f>AVERAGE(B15:B18)</f>
        <v>13</v>
      </c>
      <c r="C27" s="2">
        <f t="shared" ref="C27:F27" si="16">AVERAGE(C15:C18)</f>
        <v>15.75</v>
      </c>
      <c r="D27" s="2">
        <f t="shared" si="16"/>
        <v>15.75</v>
      </c>
      <c r="E27" s="2">
        <f t="shared" si="16"/>
        <v>16</v>
      </c>
      <c r="F27" s="2">
        <f t="shared" si="16"/>
        <v>14</v>
      </c>
      <c r="G27" s="11">
        <f t="shared" si="6"/>
        <v>14.9</v>
      </c>
      <c r="H27" s="12">
        <f>AVERAGE(H15:H18)</f>
        <v>55.5</v>
      </c>
      <c r="I27" s="2">
        <f t="shared" ref="I27:L27" si="17">AVERAGE(I15:I18)</f>
        <v>54</v>
      </c>
      <c r="J27" s="2">
        <f t="shared" si="17"/>
        <v>61</v>
      </c>
      <c r="K27" s="2">
        <f t="shared" si="17"/>
        <v>61</v>
      </c>
      <c r="L27" s="2">
        <f t="shared" si="17"/>
        <v>62.75</v>
      </c>
      <c r="M27" s="11">
        <f t="shared" si="11"/>
        <v>58.85</v>
      </c>
      <c r="N27" s="32">
        <f t="shared" si="12"/>
        <v>0.23423423423423423</v>
      </c>
      <c r="O27" s="32">
        <f t="shared" si="8"/>
        <v>0.29166666666666669</v>
      </c>
      <c r="P27" s="32">
        <f t="shared" si="8"/>
        <v>0.25819672131147542</v>
      </c>
      <c r="Q27" s="32">
        <f t="shared" si="8"/>
        <v>0.26229508196721313</v>
      </c>
      <c r="R27" s="32">
        <f t="shared" si="8"/>
        <v>0.22310756972111553</v>
      </c>
      <c r="S27" s="31">
        <f t="shared" si="13"/>
        <v>0.25390005478014099</v>
      </c>
    </row>
    <row r="28" spans="1:19" x14ac:dyDescent="0.25">
      <c r="A28" s="19" t="s">
        <v>667</v>
      </c>
      <c r="B28" s="12">
        <f>AVERAGE(B19:B22)</f>
        <v>14.25</v>
      </c>
      <c r="C28" s="2">
        <f t="shared" ref="C28:F28" si="18">AVERAGE(C19:C22)</f>
        <v>15.75</v>
      </c>
      <c r="D28" s="2">
        <f t="shared" si="18"/>
        <v>13.75</v>
      </c>
      <c r="E28" s="2">
        <f t="shared" si="18"/>
        <v>13</v>
      </c>
      <c r="F28" s="2">
        <f t="shared" si="18"/>
        <v>16.25</v>
      </c>
      <c r="G28" s="11">
        <f t="shared" si="6"/>
        <v>14.6</v>
      </c>
      <c r="H28" s="12">
        <f>AVERAGE(H19:H22)</f>
        <v>58.5</v>
      </c>
      <c r="I28" s="2">
        <f t="shared" ref="I28:L28" si="19">AVERAGE(I19:I22)</f>
        <v>67.5</v>
      </c>
      <c r="J28" s="2">
        <f t="shared" si="19"/>
        <v>67.5</v>
      </c>
      <c r="K28" s="2">
        <f t="shared" si="19"/>
        <v>59</v>
      </c>
      <c r="L28" s="2">
        <f t="shared" si="19"/>
        <v>71.5</v>
      </c>
      <c r="M28" s="11">
        <f t="shared" si="11"/>
        <v>64.8</v>
      </c>
      <c r="N28" s="32">
        <f t="shared" si="12"/>
        <v>0.24358974358974358</v>
      </c>
      <c r="O28" s="32">
        <f t="shared" si="8"/>
        <v>0.23333333333333334</v>
      </c>
      <c r="P28" s="32">
        <f t="shared" si="8"/>
        <v>0.20370370370370369</v>
      </c>
      <c r="Q28" s="32">
        <f t="shared" si="8"/>
        <v>0.22033898305084745</v>
      </c>
      <c r="R28" s="32">
        <f t="shared" si="8"/>
        <v>0.22727272727272727</v>
      </c>
      <c r="S28" s="31">
        <f t="shared" si="13"/>
        <v>0.22564769819007108</v>
      </c>
    </row>
  </sheetData>
  <mergeCells count="4">
    <mergeCell ref="H1:M1"/>
    <mergeCell ref="N1:S1"/>
    <mergeCell ref="B1:G1"/>
    <mergeCell ref="A1:A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E7F93-7343-4BDC-A1AD-701AE5CF32BD}">
  <dimension ref="A1:J12"/>
  <sheetViews>
    <sheetView workbookViewId="0"/>
  </sheetViews>
  <sheetFormatPr defaultRowHeight="15" x14ac:dyDescent="0.25"/>
  <cols>
    <col min="1" max="1" width="4.42578125" style="12" bestFit="1" customWidth="1"/>
    <col min="2" max="2" width="11.42578125" style="24" customWidth="1"/>
    <col min="3" max="3" width="9.140625" style="12" customWidth="1"/>
    <col min="4" max="7" width="9.140625" style="21"/>
    <col min="8" max="8" width="9.140625" style="23"/>
    <col min="9" max="9" width="9.140625" style="12"/>
    <col min="10" max="10" width="9.140625" style="28"/>
  </cols>
  <sheetData>
    <row r="1" spans="1:10" ht="15.75" thickBot="1" x14ac:dyDescent="0.3">
      <c r="A1" s="17" t="s">
        <v>668</v>
      </c>
      <c r="B1" s="22" t="s">
        <v>539</v>
      </c>
      <c r="C1" s="18" t="s">
        <v>673</v>
      </c>
      <c r="D1" s="18" t="s">
        <v>674</v>
      </c>
      <c r="E1" s="18" t="s">
        <v>675</v>
      </c>
      <c r="F1" s="18" t="s">
        <v>676</v>
      </c>
      <c r="G1" s="18" t="s">
        <v>677</v>
      </c>
      <c r="H1" s="15" t="s">
        <v>551</v>
      </c>
      <c r="I1" s="18" t="s">
        <v>660</v>
      </c>
      <c r="J1" s="27" t="s">
        <v>669</v>
      </c>
    </row>
    <row r="2" spans="1:10" x14ac:dyDescent="0.25">
      <c r="A2" s="12">
        <v>8</v>
      </c>
      <c r="B2" s="24" t="s">
        <v>540</v>
      </c>
      <c r="C2" s="12" cm="1">
        <f t="array" ref="C2">SUMPRODUCT(1*(MONTH('2014-2015'!A:A)=A2))</f>
        <v>60</v>
      </c>
      <c r="D2" s="21" cm="1">
        <f t="array" ref="D2">SUMPRODUCT(1*(MONTH('2015-2016'!A:A)=A2))</f>
        <v>65</v>
      </c>
      <c r="E2" s="21" cm="1">
        <f t="array" ref="E2">SUMPRODUCT(1*(MONTH('2016-2017'!A:A)=A2))</f>
        <v>56</v>
      </c>
      <c r="F2" s="21" cm="1">
        <f t="array" ref="F2">SUMPRODUCT(1*(MONTH('2017-2018'!A:A)=A2))</f>
        <v>52</v>
      </c>
      <c r="G2" s="21" cm="1">
        <f t="array" ref="G2">SUMPRODUCT(1*(MONTH('2018-2019'!A:A)=A2))</f>
        <v>63</v>
      </c>
      <c r="H2" s="23">
        <f>SUM(C2:G2)</f>
        <v>296</v>
      </c>
      <c r="I2" s="12">
        <f>AVERAGE(C2:G2)</f>
        <v>59.2</v>
      </c>
      <c r="J2" s="28">
        <f>SUM(H2/H12)</f>
        <v>0.22892498066511988</v>
      </c>
    </row>
    <row r="3" spans="1:10" x14ac:dyDescent="0.25">
      <c r="A3" s="12">
        <v>9</v>
      </c>
      <c r="B3" s="24" t="s">
        <v>541</v>
      </c>
      <c r="C3" s="12" cm="1">
        <f t="array" ref="C3">SUMPRODUCT(1*(MONTH('2014-2015'!A:A)=A3))</f>
        <v>41</v>
      </c>
      <c r="D3" s="21" cm="1">
        <f t="array" ref="D3">SUMPRODUCT(1*(MONTH('2015-2016'!A:A)=A3))</f>
        <v>43</v>
      </c>
      <c r="E3" s="21" cm="1">
        <f t="array" ref="E3">SUMPRODUCT(1*(MONTH('2016-2017'!A:A)=A3))</f>
        <v>45</v>
      </c>
      <c r="F3" s="21" cm="1">
        <f t="array" ref="F3">SUMPRODUCT(1*(MONTH('2017-2018'!A:A)=A3))</f>
        <v>39</v>
      </c>
      <c r="G3" s="21" cm="1">
        <f t="array" ref="G3">SUMPRODUCT(1*(MONTH('2018-2019'!A:A)=A3))</f>
        <v>46</v>
      </c>
      <c r="H3" s="23">
        <f t="shared" ref="H3:H12" si="0">SUM(C3:G3)</f>
        <v>214</v>
      </c>
      <c r="I3" s="12">
        <f t="shared" ref="I3:I11" si="1">AVERAGE(C3:G3)</f>
        <v>42.8</v>
      </c>
      <c r="J3" s="28">
        <f>SUM(H3/H12)</f>
        <v>0.16550657385924208</v>
      </c>
    </row>
    <row r="4" spans="1:10" x14ac:dyDescent="0.25">
      <c r="A4" s="12">
        <v>10</v>
      </c>
      <c r="B4" s="24" t="s">
        <v>542</v>
      </c>
      <c r="C4" s="12" cm="1">
        <f t="array" ref="C4">SUMPRODUCT(1*(MONTH('2014-2015'!A:A)=A4))</f>
        <v>28</v>
      </c>
      <c r="D4" s="21" cm="1">
        <f t="array" ref="D4">SUMPRODUCT(1*(MONTH('2015-2016'!A:A)=A4))</f>
        <v>25</v>
      </c>
      <c r="E4" s="21" cm="1">
        <f t="array" ref="E4">SUMPRODUCT(1*(MONTH('2016-2017'!A:A)=A4))</f>
        <v>26</v>
      </c>
      <c r="F4" s="21" cm="1">
        <f t="array" ref="F4">SUMPRODUCT(1*(MONTH('2017-2018'!A:A)=A4))</f>
        <v>37</v>
      </c>
      <c r="G4" s="21" cm="1">
        <f t="array" ref="G4">SUMPRODUCT(1*(MONTH('2018-2019'!A:A)=A4))</f>
        <v>29</v>
      </c>
      <c r="H4" s="23">
        <f t="shared" si="0"/>
        <v>145</v>
      </c>
      <c r="I4" s="12">
        <f t="shared" si="1"/>
        <v>29</v>
      </c>
      <c r="J4" s="28">
        <f>SUM(H4/H12)</f>
        <v>0.11214230471771075</v>
      </c>
    </row>
    <row r="5" spans="1:10" x14ac:dyDescent="0.25">
      <c r="A5" s="12">
        <v>11</v>
      </c>
      <c r="B5" s="24" t="s">
        <v>543</v>
      </c>
      <c r="C5" s="12" cm="1">
        <f t="array" ref="C5">SUMPRODUCT(1*(MONTH('2014-2015'!A:A)=A5))</f>
        <v>24</v>
      </c>
      <c r="D5" s="21" cm="1">
        <f t="array" ref="D5">SUMPRODUCT(1*(MONTH('2015-2016'!A:A)=A5))</f>
        <v>20</v>
      </c>
      <c r="E5" s="21" cm="1">
        <f t="array" ref="E5">SUMPRODUCT(1*(MONTH('2016-2017'!A:A)=A5))</f>
        <v>20</v>
      </c>
      <c r="F5" s="21" cm="1">
        <f t="array" ref="F5">SUMPRODUCT(1*(MONTH('2017-2018'!A:A)=A5))</f>
        <v>31</v>
      </c>
      <c r="G5" s="21" cm="1">
        <f t="array" ref="G5">SUMPRODUCT(1*(MONTH('2018-2019'!A:A)=A5))</f>
        <v>18</v>
      </c>
      <c r="H5" s="23">
        <f t="shared" si="0"/>
        <v>113</v>
      </c>
      <c r="I5" s="12">
        <f t="shared" si="1"/>
        <v>22.6</v>
      </c>
      <c r="J5" s="28">
        <f>SUM(H5/H12)</f>
        <v>8.7393658159319418E-2</v>
      </c>
    </row>
    <row r="6" spans="1:10" x14ac:dyDescent="0.25">
      <c r="A6" s="12">
        <v>12</v>
      </c>
      <c r="B6" s="24" t="s">
        <v>544</v>
      </c>
      <c r="C6" s="12" cm="1">
        <f t="array" ref="C6">SUMPRODUCT(1*(MONTH('2014-2015'!A:A)=A6))</f>
        <v>31</v>
      </c>
      <c r="D6" s="21" cm="1">
        <f t="array" ref="D6">SUMPRODUCT(1*(MONTH('2015-2016'!A:A)=A6))</f>
        <v>28</v>
      </c>
      <c r="E6" s="21" cm="1">
        <f t="array" ref="E6">SUMPRODUCT(1*(MONTH('2016-2017'!A:A)=A6))</f>
        <v>41</v>
      </c>
      <c r="F6" s="21" cm="1">
        <f t="array" ref="F6">SUMPRODUCT(1*(MONTH('2017-2018'!A:A)=A6))</f>
        <v>37</v>
      </c>
      <c r="G6" s="21" cm="1">
        <f t="array" ref="G6">SUMPRODUCT(1*(MONTH('2018-2019'!A:A)=A6))</f>
        <v>37</v>
      </c>
      <c r="H6" s="23">
        <f t="shared" si="0"/>
        <v>174</v>
      </c>
      <c r="I6" s="12">
        <f t="shared" si="1"/>
        <v>34.799999999999997</v>
      </c>
      <c r="J6" s="28">
        <f>SUM(H6/H12)</f>
        <v>0.13457076566125289</v>
      </c>
    </row>
    <row r="7" spans="1:10" x14ac:dyDescent="0.25">
      <c r="A7" s="12">
        <v>1</v>
      </c>
      <c r="B7" s="24" t="s">
        <v>545</v>
      </c>
      <c r="C7" s="12" cm="1">
        <f t="array" ref="C7">SUMPRODUCT(1*(MONTH('2014-2015'!A2:A246)=A7))</f>
        <v>15</v>
      </c>
      <c r="D7" s="21" cm="1">
        <f t="array" ref="D7">SUMPRODUCT(1*(MONTH('2015-2016'!A2:A266)=A7))</f>
        <v>23</v>
      </c>
      <c r="E7" s="21" cm="1">
        <f t="array" ref="E7">SUMPRODUCT(1*(MONTH('2016-2017'!A2:A268)=A7))</f>
        <v>15</v>
      </c>
      <c r="F7" s="21" cm="1">
        <f t="array" ref="F7">SUMPRODUCT(1*(MONTH('2017-2018'!A2:A250)=A7))</f>
        <v>18</v>
      </c>
      <c r="G7" s="21" cm="1">
        <f t="array" ref="G7">SUMPRODUCT(1*(MONTH('2018-2019'!A2:A268)=A7))</f>
        <v>24</v>
      </c>
      <c r="H7" s="23">
        <f t="shared" si="0"/>
        <v>95</v>
      </c>
      <c r="I7" s="12">
        <f t="shared" si="1"/>
        <v>19</v>
      </c>
      <c r="J7" s="28">
        <f>SUM(H7/H12)</f>
        <v>7.3472544470224291E-2</v>
      </c>
    </row>
    <row r="8" spans="1:10" x14ac:dyDescent="0.25">
      <c r="A8" s="12">
        <v>2</v>
      </c>
      <c r="B8" s="24" t="s">
        <v>546</v>
      </c>
      <c r="C8" s="12" cm="1">
        <f t="array" ref="C8">SUMPRODUCT(1*(MONTH('2014-2015'!A:A)=A8))</f>
        <v>13</v>
      </c>
      <c r="D8" s="21" cm="1">
        <f t="array" ref="D8">SUMPRODUCT(1*(MONTH('2015-2016'!A:A)=A8))</f>
        <v>19</v>
      </c>
      <c r="E8" s="21" cm="1">
        <f t="array" ref="E8">SUMPRODUCT(1*(MONTH('2016-2017'!A:A)=A8))</f>
        <v>16</v>
      </c>
      <c r="F8" s="21" cm="1">
        <f t="array" ref="F8">SUMPRODUCT(1*(MONTH('2017-2018'!A:A)=A8))</f>
        <v>12</v>
      </c>
      <c r="G8" s="21" cm="1">
        <f t="array" ref="G8">SUMPRODUCT(1*(MONTH('2018-2019'!A:A)=A8))</f>
        <v>17</v>
      </c>
      <c r="H8" s="23">
        <f t="shared" si="0"/>
        <v>77</v>
      </c>
      <c r="I8" s="12">
        <f t="shared" si="1"/>
        <v>15.4</v>
      </c>
      <c r="J8" s="28">
        <f>SUM(H8/H12)</f>
        <v>5.9551430781129157E-2</v>
      </c>
    </row>
    <row r="9" spans="1:10" x14ac:dyDescent="0.25">
      <c r="A9" s="12">
        <v>3</v>
      </c>
      <c r="B9" s="24" t="s">
        <v>547</v>
      </c>
      <c r="C9" s="12" cm="1">
        <f t="array" ref="C9">SUMPRODUCT(1*(MONTH('2014-2015'!A:A)=A9))</f>
        <v>10</v>
      </c>
      <c r="D9" s="21" cm="1">
        <f t="array" ref="D9">SUMPRODUCT(1*(MONTH('2015-2016'!A:A)=A9))</f>
        <v>9</v>
      </c>
      <c r="E9" s="21" cm="1">
        <f t="array" ref="E9">SUMPRODUCT(1*(MONTH('2016-2017'!A:A)=A9))</f>
        <v>11</v>
      </c>
      <c r="F9" s="21" cm="1">
        <f t="array" ref="F9">SUMPRODUCT(1*(MONTH('2017-2018'!A:A)=A9))</f>
        <v>10</v>
      </c>
      <c r="G9" s="21" cm="1">
        <f t="array" ref="G9">SUMPRODUCT(1*(MONTH('2018-2019'!A:A)=A9))</f>
        <v>10</v>
      </c>
      <c r="H9" s="23">
        <f t="shared" si="0"/>
        <v>50</v>
      </c>
      <c r="I9" s="12">
        <f t="shared" si="1"/>
        <v>10</v>
      </c>
      <c r="J9" s="28">
        <f>SUM(H9/H12)</f>
        <v>3.8669760247486466E-2</v>
      </c>
    </row>
    <row r="10" spans="1:10" x14ac:dyDescent="0.25">
      <c r="A10" s="12">
        <v>4</v>
      </c>
      <c r="B10" s="24" t="s">
        <v>548</v>
      </c>
      <c r="C10" s="12" cm="1">
        <f t="array" ref="C10">SUMPRODUCT(1*(MONTH('2014-2015'!A:A)=A10))</f>
        <v>17</v>
      </c>
      <c r="D10" s="21" cm="1">
        <f t="array" ref="D10">SUMPRODUCT(1*(MONTH('2015-2016'!A:A)=A10))</f>
        <v>24</v>
      </c>
      <c r="E10" s="21" cm="1">
        <f t="array" ref="E10">SUMPRODUCT(1*(MONTH('2016-2017'!A:A)=A10))</f>
        <v>21</v>
      </c>
      <c r="F10" s="21" cm="1">
        <f t="array" ref="F10">SUMPRODUCT(1*(MONTH('2017-2018'!A:A)=A10))</f>
        <v>8</v>
      </c>
      <c r="G10" s="21" cm="1">
        <f t="array" ref="G10">SUMPRODUCT(1*(MONTH('2018-2019'!A:A)=A10))</f>
        <v>15</v>
      </c>
      <c r="H10" s="23">
        <f t="shared" si="0"/>
        <v>85</v>
      </c>
      <c r="I10" s="12">
        <f t="shared" si="1"/>
        <v>17</v>
      </c>
      <c r="J10" s="28">
        <f>SUM(H10/H12)</f>
        <v>6.5738592420726993E-2</v>
      </c>
    </row>
    <row r="11" spans="1:10" x14ac:dyDescent="0.25">
      <c r="A11" s="12">
        <v>5</v>
      </c>
      <c r="B11" s="24" t="s">
        <v>549</v>
      </c>
      <c r="C11" s="12" cm="1">
        <f t="array" ref="C11">SUMPRODUCT(1*(MONTH('2014-2015'!A:A)=A11))</f>
        <v>6</v>
      </c>
      <c r="D11" s="21" cm="1">
        <f t="array" ref="D11">SUMPRODUCT(1*(MONTH('2015-2016'!A:A)=A11))</f>
        <v>9</v>
      </c>
      <c r="E11" s="21" cm="1">
        <f t="array" ref="E11">SUMPRODUCT(1*(MONTH('2016-2017'!A:A)=A11))</f>
        <v>16</v>
      </c>
      <c r="F11" s="21" cm="1">
        <f t="array" ref="F11">SUMPRODUCT(1*(MONTH('2017-2018'!A:A)=A11))</f>
        <v>5</v>
      </c>
      <c r="G11" s="21" cm="1">
        <f t="array" ref="G11">SUMPRODUCT(1*(MONTH('2018-2019'!A:A)=A11))</f>
        <v>8</v>
      </c>
      <c r="H11" s="23">
        <f t="shared" si="0"/>
        <v>44</v>
      </c>
      <c r="I11" s="12">
        <f t="shared" si="1"/>
        <v>8.8000000000000007</v>
      </c>
      <c r="J11" s="28">
        <f>SUM(H11/H12)</f>
        <v>3.4029389017788091E-2</v>
      </c>
    </row>
    <row r="12" spans="1:10" x14ac:dyDescent="0.25">
      <c r="B12" s="24" t="s">
        <v>551</v>
      </c>
      <c r="C12" s="9">
        <f>SUM(C2:C11)</f>
        <v>245</v>
      </c>
      <c r="D12" s="25">
        <f>SUM(D2:D11)</f>
        <v>265</v>
      </c>
      <c r="E12" s="25">
        <f>SUM(E2:E11)</f>
        <v>267</v>
      </c>
      <c r="F12" s="25">
        <f>SUM(F2:F11)</f>
        <v>249</v>
      </c>
      <c r="G12" s="25">
        <f>SUM(G2:G11)</f>
        <v>267</v>
      </c>
      <c r="H12" s="26">
        <f t="shared" si="0"/>
        <v>1293</v>
      </c>
      <c r="I12" s="12">
        <f>H12/5</f>
        <v>258.60000000000002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9E8DA-ABEC-41B8-986C-7857C0470898}">
  <dimension ref="A1:E246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" customWidth="1"/>
  </cols>
  <sheetData>
    <row r="1" spans="1:5" ht="30" x14ac:dyDescent="0.25">
      <c r="A1" s="3"/>
      <c r="B1" s="3" t="s">
        <v>380</v>
      </c>
      <c r="C1" s="3" t="s">
        <v>269</v>
      </c>
      <c r="D1" s="3" t="s">
        <v>270</v>
      </c>
      <c r="E1" s="4" t="s">
        <v>653</v>
      </c>
    </row>
    <row r="2" spans="1:5" x14ac:dyDescent="0.25">
      <c r="A2" s="1">
        <v>41881</v>
      </c>
      <c r="B2" t="s">
        <v>469</v>
      </c>
      <c r="C2" t="s">
        <v>42</v>
      </c>
      <c r="D2" t="s">
        <v>23</v>
      </c>
      <c r="E2" s="2">
        <v>1</v>
      </c>
    </row>
    <row r="3" spans="1:5" x14ac:dyDescent="0.25">
      <c r="A3" s="1">
        <v>41916</v>
      </c>
      <c r="B3" t="s">
        <v>330</v>
      </c>
      <c r="C3" t="s">
        <v>28</v>
      </c>
      <c r="D3" t="s">
        <v>279</v>
      </c>
      <c r="E3" s="2">
        <v>1</v>
      </c>
    </row>
    <row r="4" spans="1:5" x14ac:dyDescent="0.25">
      <c r="A4" s="1">
        <v>41875</v>
      </c>
      <c r="B4" t="s">
        <v>450</v>
      </c>
      <c r="C4" t="s">
        <v>43</v>
      </c>
      <c r="D4" t="s">
        <v>473</v>
      </c>
      <c r="E4" s="2">
        <v>1</v>
      </c>
    </row>
    <row r="5" spans="1:5" x14ac:dyDescent="0.25">
      <c r="A5" s="1">
        <v>41882</v>
      </c>
      <c r="B5" t="s">
        <v>447</v>
      </c>
      <c r="C5" t="s">
        <v>381</v>
      </c>
      <c r="D5" t="s">
        <v>273</v>
      </c>
      <c r="E5" s="2">
        <v>1</v>
      </c>
    </row>
    <row r="6" spans="1:5" x14ac:dyDescent="0.25">
      <c r="A6" s="1">
        <v>41868</v>
      </c>
      <c r="B6" t="s">
        <v>32</v>
      </c>
      <c r="C6" t="s">
        <v>34</v>
      </c>
      <c r="D6" t="s">
        <v>42</v>
      </c>
      <c r="E6" s="2">
        <v>1</v>
      </c>
    </row>
    <row r="7" spans="1:5" x14ac:dyDescent="0.25">
      <c r="A7" s="1">
        <v>42123</v>
      </c>
      <c r="B7" t="s">
        <v>168</v>
      </c>
      <c r="C7" t="s">
        <v>2</v>
      </c>
      <c r="D7" t="s">
        <v>17</v>
      </c>
      <c r="E7" s="2">
        <v>1</v>
      </c>
    </row>
    <row r="8" spans="1:5" x14ac:dyDescent="0.25">
      <c r="A8" s="1">
        <v>41999</v>
      </c>
      <c r="B8" t="s">
        <v>377</v>
      </c>
      <c r="C8" t="s">
        <v>52</v>
      </c>
      <c r="D8" t="s">
        <v>23</v>
      </c>
      <c r="E8" s="2">
        <v>1</v>
      </c>
    </row>
    <row r="9" spans="1:5" x14ac:dyDescent="0.25">
      <c r="A9" s="1">
        <v>42107</v>
      </c>
      <c r="B9" t="s">
        <v>199</v>
      </c>
      <c r="C9" t="s">
        <v>10</v>
      </c>
      <c r="D9" t="s">
        <v>42</v>
      </c>
      <c r="E9" s="2">
        <v>1</v>
      </c>
    </row>
    <row r="10" spans="1:5" x14ac:dyDescent="0.25">
      <c r="A10" s="1">
        <v>41976</v>
      </c>
      <c r="B10" t="s">
        <v>511</v>
      </c>
      <c r="C10" t="s">
        <v>273</v>
      </c>
      <c r="D10" t="s">
        <v>27</v>
      </c>
      <c r="E10" s="2">
        <v>1</v>
      </c>
    </row>
    <row r="11" spans="1:5" x14ac:dyDescent="0.25">
      <c r="A11" s="1">
        <v>41902</v>
      </c>
      <c r="B11" t="s">
        <v>489</v>
      </c>
      <c r="C11" t="s">
        <v>38</v>
      </c>
      <c r="D11" t="s">
        <v>10</v>
      </c>
      <c r="E11" s="2">
        <v>1</v>
      </c>
    </row>
    <row r="12" spans="1:5" x14ac:dyDescent="0.25">
      <c r="A12" s="1">
        <v>41938</v>
      </c>
      <c r="B12" t="s">
        <v>501</v>
      </c>
      <c r="C12" t="s">
        <v>42</v>
      </c>
      <c r="D12" t="s">
        <v>43</v>
      </c>
      <c r="E12" s="2">
        <v>1</v>
      </c>
    </row>
    <row r="13" spans="1:5" x14ac:dyDescent="0.25">
      <c r="A13" s="1">
        <v>41937</v>
      </c>
      <c r="B13" t="s">
        <v>318</v>
      </c>
      <c r="C13" t="s">
        <v>30</v>
      </c>
      <c r="D13" t="s">
        <v>23</v>
      </c>
      <c r="E13" s="2">
        <v>1</v>
      </c>
    </row>
    <row r="14" spans="1:5" x14ac:dyDescent="0.25">
      <c r="A14" s="1">
        <v>41869</v>
      </c>
      <c r="B14" t="s">
        <v>92</v>
      </c>
      <c r="C14" t="s">
        <v>18</v>
      </c>
      <c r="D14" t="s">
        <v>17</v>
      </c>
      <c r="E14" s="2">
        <v>1</v>
      </c>
    </row>
    <row r="15" spans="1:5" x14ac:dyDescent="0.25">
      <c r="A15" s="1">
        <v>42105</v>
      </c>
      <c r="B15" t="s">
        <v>184</v>
      </c>
      <c r="C15" t="s">
        <v>28</v>
      </c>
      <c r="D15" t="s">
        <v>38</v>
      </c>
      <c r="E15" s="2">
        <v>1</v>
      </c>
    </row>
    <row r="16" spans="1:5" x14ac:dyDescent="0.25">
      <c r="A16" s="1">
        <v>41881</v>
      </c>
      <c r="B16" t="s">
        <v>54</v>
      </c>
      <c r="C16" t="s">
        <v>473</v>
      </c>
      <c r="D16" t="s">
        <v>279</v>
      </c>
      <c r="E16" s="2">
        <v>1</v>
      </c>
    </row>
    <row r="17" spans="1:5" x14ac:dyDescent="0.25">
      <c r="A17" s="1">
        <v>41903</v>
      </c>
      <c r="B17" t="s">
        <v>156</v>
      </c>
      <c r="C17" t="s">
        <v>27</v>
      </c>
      <c r="D17" t="s">
        <v>23</v>
      </c>
      <c r="E17" s="2">
        <v>1</v>
      </c>
    </row>
    <row r="18" spans="1:5" x14ac:dyDescent="0.25">
      <c r="A18" s="1">
        <v>42045</v>
      </c>
      <c r="B18" t="s">
        <v>525</v>
      </c>
      <c r="C18" t="s">
        <v>10</v>
      </c>
      <c r="D18" t="s">
        <v>43</v>
      </c>
      <c r="E18" s="2">
        <v>1</v>
      </c>
    </row>
    <row r="19" spans="1:5" x14ac:dyDescent="0.25">
      <c r="A19" s="1">
        <v>41988</v>
      </c>
      <c r="B19" t="s">
        <v>276</v>
      </c>
      <c r="C19" t="s">
        <v>27</v>
      </c>
      <c r="D19" t="s">
        <v>473</v>
      </c>
      <c r="E19" s="2">
        <v>1</v>
      </c>
    </row>
    <row r="20" spans="1:5" x14ac:dyDescent="0.25">
      <c r="A20" s="1">
        <v>41951</v>
      </c>
      <c r="B20" t="s">
        <v>162</v>
      </c>
      <c r="C20" t="s">
        <v>18</v>
      </c>
      <c r="D20" t="s">
        <v>273</v>
      </c>
      <c r="E20" s="2">
        <v>1</v>
      </c>
    </row>
    <row r="21" spans="1:5" x14ac:dyDescent="0.25">
      <c r="A21" s="1">
        <v>42098</v>
      </c>
      <c r="B21" t="s">
        <v>347</v>
      </c>
      <c r="C21" t="s">
        <v>473</v>
      </c>
      <c r="D21" t="s">
        <v>30</v>
      </c>
      <c r="E21" s="2">
        <v>1</v>
      </c>
    </row>
    <row r="22" spans="1:5" x14ac:dyDescent="0.25">
      <c r="A22" s="1">
        <v>42036</v>
      </c>
      <c r="B22" t="s">
        <v>224</v>
      </c>
      <c r="C22" t="s">
        <v>1</v>
      </c>
      <c r="D22" t="s">
        <v>381</v>
      </c>
      <c r="E22" s="2">
        <v>1</v>
      </c>
    </row>
    <row r="23" spans="1:5" x14ac:dyDescent="0.25">
      <c r="A23" s="1">
        <v>41975</v>
      </c>
      <c r="B23" t="s">
        <v>190</v>
      </c>
      <c r="C23" t="s">
        <v>381</v>
      </c>
      <c r="D23" t="s">
        <v>23</v>
      </c>
      <c r="E23" s="2">
        <v>1</v>
      </c>
    </row>
    <row r="24" spans="1:5" x14ac:dyDescent="0.25">
      <c r="A24" s="1">
        <v>41867</v>
      </c>
      <c r="B24" t="s">
        <v>411</v>
      </c>
      <c r="C24" t="s">
        <v>30</v>
      </c>
      <c r="D24" t="s">
        <v>279</v>
      </c>
      <c r="E24" s="2">
        <v>2</v>
      </c>
    </row>
    <row r="25" spans="1:5" x14ac:dyDescent="0.25">
      <c r="A25" s="1">
        <v>41909</v>
      </c>
      <c r="B25" t="s">
        <v>336</v>
      </c>
      <c r="C25" t="s">
        <v>52</v>
      </c>
      <c r="D25" t="s">
        <v>473</v>
      </c>
      <c r="E25" s="2">
        <v>1</v>
      </c>
    </row>
    <row r="26" spans="1:5" x14ac:dyDescent="0.25">
      <c r="A26" s="1">
        <v>41932</v>
      </c>
      <c r="B26" t="s">
        <v>337</v>
      </c>
      <c r="C26" t="s">
        <v>37</v>
      </c>
      <c r="D26" t="s">
        <v>30</v>
      </c>
      <c r="E26" s="2">
        <v>1</v>
      </c>
    </row>
    <row r="27" spans="1:5" x14ac:dyDescent="0.25">
      <c r="A27" s="1">
        <v>41903</v>
      </c>
      <c r="B27" t="s">
        <v>252</v>
      </c>
      <c r="C27" t="s">
        <v>23</v>
      </c>
      <c r="D27" t="s">
        <v>27</v>
      </c>
      <c r="E27" s="2">
        <v>1</v>
      </c>
    </row>
    <row r="28" spans="1:5" x14ac:dyDescent="0.25">
      <c r="A28" s="1">
        <v>41916</v>
      </c>
      <c r="B28" t="s">
        <v>181</v>
      </c>
      <c r="C28" t="s">
        <v>46</v>
      </c>
      <c r="D28" t="s">
        <v>42</v>
      </c>
      <c r="E28" s="2">
        <v>1</v>
      </c>
    </row>
    <row r="29" spans="1:5" x14ac:dyDescent="0.25">
      <c r="A29" s="1">
        <v>42021</v>
      </c>
      <c r="B29" t="s">
        <v>338</v>
      </c>
      <c r="C29" t="s">
        <v>10</v>
      </c>
      <c r="D29" t="s">
        <v>381</v>
      </c>
      <c r="E29" s="2">
        <v>1</v>
      </c>
    </row>
    <row r="30" spans="1:5" x14ac:dyDescent="0.25">
      <c r="A30" s="1">
        <v>41930</v>
      </c>
      <c r="B30" t="s">
        <v>331</v>
      </c>
      <c r="C30" t="s">
        <v>18</v>
      </c>
      <c r="D30" t="s">
        <v>38</v>
      </c>
      <c r="E30" s="2">
        <v>1</v>
      </c>
    </row>
    <row r="31" spans="1:5" x14ac:dyDescent="0.25">
      <c r="A31" s="1">
        <v>42043</v>
      </c>
      <c r="B31" t="s">
        <v>328</v>
      </c>
      <c r="C31" t="s">
        <v>30</v>
      </c>
      <c r="D31" t="s">
        <v>18</v>
      </c>
      <c r="E31" s="2">
        <v>1</v>
      </c>
    </row>
    <row r="32" spans="1:5" x14ac:dyDescent="0.25">
      <c r="A32" s="1">
        <v>42035</v>
      </c>
      <c r="B32" t="s">
        <v>521</v>
      </c>
      <c r="C32" t="s">
        <v>42</v>
      </c>
      <c r="D32" t="s">
        <v>273</v>
      </c>
      <c r="E32" s="2">
        <v>1</v>
      </c>
    </row>
    <row r="33" spans="1:5" x14ac:dyDescent="0.25">
      <c r="A33" s="1">
        <v>41951</v>
      </c>
      <c r="B33" t="s">
        <v>312</v>
      </c>
      <c r="C33" t="s">
        <v>17</v>
      </c>
      <c r="D33" t="s">
        <v>10</v>
      </c>
      <c r="E33" s="2">
        <v>1</v>
      </c>
    </row>
    <row r="34" spans="1:5" x14ac:dyDescent="0.25">
      <c r="A34" s="1">
        <v>41903</v>
      </c>
      <c r="B34" t="s">
        <v>491</v>
      </c>
      <c r="C34" t="s">
        <v>2</v>
      </c>
      <c r="D34" t="s">
        <v>37</v>
      </c>
      <c r="E34" s="2">
        <v>1</v>
      </c>
    </row>
    <row r="35" spans="1:5" x14ac:dyDescent="0.25">
      <c r="A35" s="1">
        <v>41903</v>
      </c>
      <c r="B35" t="s">
        <v>333</v>
      </c>
      <c r="C35" t="s">
        <v>23</v>
      </c>
      <c r="D35" t="s">
        <v>27</v>
      </c>
      <c r="E35" s="2">
        <v>1</v>
      </c>
    </row>
    <row r="36" spans="1:5" x14ac:dyDescent="0.25">
      <c r="A36" s="1">
        <v>41951</v>
      </c>
      <c r="B36" t="s">
        <v>180</v>
      </c>
      <c r="C36" t="s">
        <v>10</v>
      </c>
      <c r="D36" t="s">
        <v>17</v>
      </c>
      <c r="E36" s="2">
        <v>1</v>
      </c>
    </row>
    <row r="37" spans="1:5" x14ac:dyDescent="0.25">
      <c r="A37" s="1">
        <v>42078</v>
      </c>
      <c r="B37" t="s">
        <v>528</v>
      </c>
      <c r="C37" t="s">
        <v>37</v>
      </c>
      <c r="D37" t="s">
        <v>43</v>
      </c>
      <c r="E37" s="2">
        <v>1</v>
      </c>
    </row>
    <row r="38" spans="1:5" x14ac:dyDescent="0.25">
      <c r="A38" s="1">
        <v>41980</v>
      </c>
      <c r="B38" t="s">
        <v>222</v>
      </c>
      <c r="C38" t="s">
        <v>38</v>
      </c>
      <c r="D38" t="s">
        <v>46</v>
      </c>
      <c r="E38" s="2">
        <v>2</v>
      </c>
    </row>
    <row r="39" spans="1:5" x14ac:dyDescent="0.25">
      <c r="A39" s="1">
        <v>41867</v>
      </c>
      <c r="B39" t="s">
        <v>475</v>
      </c>
      <c r="C39" t="s">
        <v>279</v>
      </c>
      <c r="D39" t="s">
        <v>30</v>
      </c>
      <c r="E39" s="2">
        <v>1</v>
      </c>
    </row>
    <row r="40" spans="1:5" x14ac:dyDescent="0.25">
      <c r="A40" s="1">
        <v>41902</v>
      </c>
      <c r="B40" t="s">
        <v>487</v>
      </c>
      <c r="C40" t="s">
        <v>473</v>
      </c>
      <c r="D40" t="s">
        <v>28</v>
      </c>
      <c r="E40" s="2">
        <v>1</v>
      </c>
    </row>
    <row r="41" spans="1:5" x14ac:dyDescent="0.25">
      <c r="A41" s="1">
        <v>41979</v>
      </c>
      <c r="B41" t="s">
        <v>293</v>
      </c>
      <c r="C41" t="s">
        <v>1</v>
      </c>
      <c r="D41" t="s">
        <v>28</v>
      </c>
      <c r="E41" s="2">
        <v>1</v>
      </c>
    </row>
    <row r="42" spans="1:5" x14ac:dyDescent="0.25">
      <c r="A42" s="1">
        <v>41875</v>
      </c>
      <c r="B42" t="s">
        <v>131</v>
      </c>
      <c r="C42" t="s">
        <v>43</v>
      </c>
      <c r="D42" t="s">
        <v>473</v>
      </c>
      <c r="E42" s="2">
        <v>2</v>
      </c>
    </row>
    <row r="43" spans="1:5" x14ac:dyDescent="0.25">
      <c r="A43" s="1">
        <v>41874</v>
      </c>
      <c r="B43" t="s">
        <v>479</v>
      </c>
      <c r="C43" t="s">
        <v>23</v>
      </c>
      <c r="D43" t="s">
        <v>38</v>
      </c>
      <c r="E43" s="2">
        <v>1</v>
      </c>
    </row>
    <row r="44" spans="1:5" x14ac:dyDescent="0.25">
      <c r="A44" s="1">
        <v>41944</v>
      </c>
      <c r="B44" t="s">
        <v>625</v>
      </c>
      <c r="C44" t="s">
        <v>1</v>
      </c>
      <c r="D44" t="s">
        <v>18</v>
      </c>
      <c r="E44" s="2">
        <v>1</v>
      </c>
    </row>
    <row r="45" spans="1:5" x14ac:dyDescent="0.25">
      <c r="A45" s="1">
        <v>41867</v>
      </c>
      <c r="B45" t="s">
        <v>472</v>
      </c>
      <c r="C45" t="s">
        <v>273</v>
      </c>
      <c r="D45" t="s">
        <v>473</v>
      </c>
      <c r="E45" s="2">
        <v>1</v>
      </c>
    </row>
    <row r="46" spans="1:5" x14ac:dyDescent="0.25">
      <c r="A46" s="1">
        <v>41902</v>
      </c>
      <c r="B46" t="s">
        <v>390</v>
      </c>
      <c r="C46" t="s">
        <v>42</v>
      </c>
      <c r="D46" t="s">
        <v>273</v>
      </c>
      <c r="E46" s="2">
        <v>2</v>
      </c>
    </row>
    <row r="47" spans="1:5" x14ac:dyDescent="0.25">
      <c r="A47" s="1">
        <v>41980</v>
      </c>
      <c r="B47" t="s">
        <v>66</v>
      </c>
      <c r="C47" t="s">
        <v>381</v>
      </c>
      <c r="D47" t="s">
        <v>2</v>
      </c>
      <c r="E47" s="2">
        <v>1</v>
      </c>
    </row>
    <row r="48" spans="1:5" x14ac:dyDescent="0.25">
      <c r="A48" s="1">
        <v>42119</v>
      </c>
      <c r="B48" t="s">
        <v>126</v>
      </c>
      <c r="C48" t="s">
        <v>381</v>
      </c>
      <c r="D48" t="s">
        <v>34</v>
      </c>
      <c r="E48" s="2">
        <v>1</v>
      </c>
    </row>
    <row r="49" spans="1:5" x14ac:dyDescent="0.25">
      <c r="A49" s="1">
        <v>41973</v>
      </c>
      <c r="B49" t="s">
        <v>344</v>
      </c>
      <c r="C49" t="s">
        <v>34</v>
      </c>
      <c r="D49" t="s">
        <v>52</v>
      </c>
      <c r="E49" s="2">
        <v>1</v>
      </c>
    </row>
    <row r="50" spans="1:5" x14ac:dyDescent="0.25">
      <c r="A50" s="1">
        <v>41868</v>
      </c>
      <c r="B50" t="s">
        <v>452</v>
      </c>
      <c r="C50" t="s">
        <v>52</v>
      </c>
      <c r="D50" t="s">
        <v>10</v>
      </c>
      <c r="E50" s="2">
        <v>1</v>
      </c>
    </row>
    <row r="51" spans="1:5" x14ac:dyDescent="0.25">
      <c r="A51" s="1">
        <v>42001</v>
      </c>
      <c r="B51" t="s">
        <v>468</v>
      </c>
      <c r="C51" t="s">
        <v>42</v>
      </c>
      <c r="D51" t="s">
        <v>27</v>
      </c>
      <c r="E51" s="2">
        <v>1</v>
      </c>
    </row>
    <row r="52" spans="1:5" x14ac:dyDescent="0.25">
      <c r="A52" s="1">
        <v>41874</v>
      </c>
      <c r="B52" t="s">
        <v>480</v>
      </c>
      <c r="C52" t="s">
        <v>38</v>
      </c>
      <c r="D52" t="s">
        <v>23</v>
      </c>
      <c r="E52" s="2">
        <v>1</v>
      </c>
    </row>
    <row r="53" spans="1:5" x14ac:dyDescent="0.25">
      <c r="A53" s="1">
        <v>41972</v>
      </c>
      <c r="B53" t="s">
        <v>506</v>
      </c>
      <c r="C53" t="s">
        <v>381</v>
      </c>
      <c r="D53" t="s">
        <v>18</v>
      </c>
      <c r="E53" s="2">
        <v>1</v>
      </c>
    </row>
    <row r="54" spans="1:5" x14ac:dyDescent="0.25">
      <c r="A54" s="1">
        <v>41874</v>
      </c>
      <c r="B54" t="s">
        <v>298</v>
      </c>
      <c r="C54" t="s">
        <v>27</v>
      </c>
      <c r="D54" t="s">
        <v>1</v>
      </c>
      <c r="E54" s="2">
        <v>1</v>
      </c>
    </row>
    <row r="55" spans="1:5" x14ac:dyDescent="0.25">
      <c r="A55" s="1">
        <v>41952</v>
      </c>
      <c r="B55" t="s">
        <v>398</v>
      </c>
      <c r="C55" t="s">
        <v>42</v>
      </c>
      <c r="D55" t="s">
        <v>30</v>
      </c>
      <c r="E55" s="2">
        <v>1</v>
      </c>
    </row>
    <row r="56" spans="1:5" x14ac:dyDescent="0.25">
      <c r="A56" s="1">
        <v>41895</v>
      </c>
      <c r="B56" t="s">
        <v>161</v>
      </c>
      <c r="C56" t="s">
        <v>52</v>
      </c>
      <c r="D56" t="s">
        <v>42</v>
      </c>
      <c r="E56" s="2">
        <v>1</v>
      </c>
    </row>
    <row r="57" spans="1:5" x14ac:dyDescent="0.25">
      <c r="A57" s="1">
        <v>41869</v>
      </c>
      <c r="B57" t="s">
        <v>282</v>
      </c>
      <c r="C57" t="s">
        <v>17</v>
      </c>
      <c r="D57" t="s">
        <v>18</v>
      </c>
      <c r="E57" s="2">
        <v>1</v>
      </c>
    </row>
    <row r="58" spans="1:5" x14ac:dyDescent="0.25">
      <c r="A58" s="1">
        <v>41931</v>
      </c>
      <c r="B58" t="s">
        <v>104</v>
      </c>
      <c r="C58" t="s">
        <v>10</v>
      </c>
      <c r="D58" t="s">
        <v>473</v>
      </c>
      <c r="E58" s="2">
        <v>1</v>
      </c>
    </row>
    <row r="59" spans="1:5" x14ac:dyDescent="0.25">
      <c r="A59" s="1">
        <v>41972</v>
      </c>
      <c r="B59" t="s">
        <v>261</v>
      </c>
      <c r="C59" t="s">
        <v>38</v>
      </c>
      <c r="D59" t="s">
        <v>42</v>
      </c>
      <c r="E59" s="2">
        <v>1</v>
      </c>
    </row>
    <row r="60" spans="1:5" x14ac:dyDescent="0.25">
      <c r="A60" s="1">
        <v>41902</v>
      </c>
      <c r="B60" t="s">
        <v>72</v>
      </c>
      <c r="C60" t="s">
        <v>28</v>
      </c>
      <c r="D60" t="s">
        <v>473</v>
      </c>
      <c r="E60" s="2">
        <v>1</v>
      </c>
    </row>
    <row r="61" spans="1:5" x14ac:dyDescent="0.25">
      <c r="A61" s="1">
        <v>41999</v>
      </c>
      <c r="B61" t="s">
        <v>185</v>
      </c>
      <c r="C61" t="s">
        <v>23</v>
      </c>
      <c r="D61" t="s">
        <v>52</v>
      </c>
      <c r="E61" s="2">
        <v>1</v>
      </c>
    </row>
    <row r="62" spans="1:5" x14ac:dyDescent="0.25">
      <c r="A62" s="1">
        <v>41910</v>
      </c>
      <c r="B62" t="s">
        <v>227</v>
      </c>
      <c r="C62" t="s">
        <v>30</v>
      </c>
      <c r="D62" t="s">
        <v>18</v>
      </c>
      <c r="E62" s="2">
        <v>1</v>
      </c>
    </row>
    <row r="63" spans="1:5" x14ac:dyDescent="0.25">
      <c r="A63" s="1">
        <v>42122</v>
      </c>
      <c r="B63" t="s">
        <v>316</v>
      </c>
      <c r="C63" t="s">
        <v>273</v>
      </c>
      <c r="D63" t="s">
        <v>10</v>
      </c>
      <c r="E63" s="2">
        <v>1</v>
      </c>
    </row>
    <row r="64" spans="1:5" x14ac:dyDescent="0.25">
      <c r="A64" s="1">
        <v>42119</v>
      </c>
      <c r="B64" t="s">
        <v>532</v>
      </c>
      <c r="C64" t="s">
        <v>42</v>
      </c>
      <c r="D64" t="s">
        <v>46</v>
      </c>
      <c r="E64" s="2">
        <v>1</v>
      </c>
    </row>
    <row r="65" spans="1:5" x14ac:dyDescent="0.25">
      <c r="A65" s="1">
        <v>41994</v>
      </c>
      <c r="B65" t="s">
        <v>514</v>
      </c>
      <c r="C65" t="s">
        <v>1</v>
      </c>
      <c r="D65" t="s">
        <v>10</v>
      </c>
      <c r="E65" s="2">
        <v>1</v>
      </c>
    </row>
    <row r="66" spans="1:5" x14ac:dyDescent="0.25">
      <c r="A66" s="1">
        <v>42035</v>
      </c>
      <c r="B66" t="s">
        <v>88</v>
      </c>
      <c r="C66" t="s">
        <v>279</v>
      </c>
      <c r="D66" t="s">
        <v>18</v>
      </c>
      <c r="E66" s="2">
        <v>1</v>
      </c>
    </row>
    <row r="67" spans="1:5" x14ac:dyDescent="0.25">
      <c r="A67" s="1">
        <v>42045</v>
      </c>
      <c r="B67" t="s">
        <v>369</v>
      </c>
      <c r="C67" t="s">
        <v>43</v>
      </c>
      <c r="D67" t="s">
        <v>10</v>
      </c>
      <c r="E67" s="2">
        <v>1</v>
      </c>
    </row>
    <row r="68" spans="1:5" x14ac:dyDescent="0.25">
      <c r="A68" s="1">
        <v>41895</v>
      </c>
      <c r="B68" t="s">
        <v>485</v>
      </c>
      <c r="C68" t="s">
        <v>34</v>
      </c>
      <c r="D68" t="s">
        <v>1</v>
      </c>
      <c r="E68" s="2">
        <v>1</v>
      </c>
    </row>
    <row r="69" spans="1:5" x14ac:dyDescent="0.25">
      <c r="A69" s="1">
        <v>41896</v>
      </c>
      <c r="B69" t="s">
        <v>486</v>
      </c>
      <c r="C69" t="s">
        <v>37</v>
      </c>
      <c r="D69" t="s">
        <v>473</v>
      </c>
      <c r="E69" s="2">
        <v>1</v>
      </c>
    </row>
    <row r="70" spans="1:5" x14ac:dyDescent="0.25">
      <c r="A70" s="1">
        <v>41897</v>
      </c>
      <c r="B70" t="s">
        <v>202</v>
      </c>
      <c r="C70" t="s">
        <v>273</v>
      </c>
      <c r="D70" t="s">
        <v>38</v>
      </c>
      <c r="E70" s="2">
        <v>1</v>
      </c>
    </row>
    <row r="71" spans="1:5" x14ac:dyDescent="0.25">
      <c r="A71" s="1">
        <v>41867</v>
      </c>
      <c r="B71" t="s">
        <v>362</v>
      </c>
      <c r="C71" t="s">
        <v>43</v>
      </c>
      <c r="D71" t="s">
        <v>38</v>
      </c>
      <c r="E71" s="2">
        <v>1</v>
      </c>
    </row>
    <row r="72" spans="1:5" x14ac:dyDescent="0.25">
      <c r="A72" s="1">
        <v>41881</v>
      </c>
      <c r="B72" t="s">
        <v>108</v>
      </c>
      <c r="C72" t="s">
        <v>28</v>
      </c>
      <c r="D72" t="s">
        <v>34</v>
      </c>
      <c r="E72" s="2">
        <v>1</v>
      </c>
    </row>
    <row r="73" spans="1:5" x14ac:dyDescent="0.25">
      <c r="A73" s="1">
        <v>41910</v>
      </c>
      <c r="B73" t="s">
        <v>496</v>
      </c>
      <c r="C73" t="s">
        <v>30</v>
      </c>
      <c r="D73" t="s">
        <v>18</v>
      </c>
      <c r="E73" s="2">
        <v>1</v>
      </c>
    </row>
    <row r="74" spans="1:5" x14ac:dyDescent="0.25">
      <c r="A74" s="1">
        <v>41874</v>
      </c>
      <c r="B74" t="s">
        <v>314</v>
      </c>
      <c r="C74" t="s">
        <v>38</v>
      </c>
      <c r="D74" t="s">
        <v>23</v>
      </c>
      <c r="E74" s="2">
        <v>1</v>
      </c>
    </row>
    <row r="75" spans="1:5" x14ac:dyDescent="0.25">
      <c r="A75" s="1">
        <v>41938</v>
      </c>
      <c r="B75" t="s">
        <v>503</v>
      </c>
      <c r="C75" t="s">
        <v>17</v>
      </c>
      <c r="D75" t="s">
        <v>37</v>
      </c>
      <c r="E75" s="2">
        <v>1</v>
      </c>
    </row>
    <row r="76" spans="1:5" x14ac:dyDescent="0.25">
      <c r="A76" s="1">
        <v>41874</v>
      </c>
      <c r="B76" t="s">
        <v>408</v>
      </c>
      <c r="C76" t="s">
        <v>46</v>
      </c>
      <c r="D76" t="s">
        <v>18</v>
      </c>
      <c r="E76" s="2">
        <v>1</v>
      </c>
    </row>
    <row r="77" spans="1:5" x14ac:dyDescent="0.25">
      <c r="A77" s="1">
        <v>41909</v>
      </c>
      <c r="B77" t="s">
        <v>495</v>
      </c>
      <c r="C77" t="s">
        <v>34</v>
      </c>
      <c r="D77" t="s">
        <v>273</v>
      </c>
      <c r="E77" s="2">
        <v>2</v>
      </c>
    </row>
    <row r="78" spans="1:5" x14ac:dyDescent="0.25">
      <c r="A78" s="1">
        <v>42021</v>
      </c>
      <c r="B78" t="s">
        <v>519</v>
      </c>
      <c r="C78" t="s">
        <v>52</v>
      </c>
      <c r="D78" t="s">
        <v>42</v>
      </c>
      <c r="E78" s="2">
        <v>2</v>
      </c>
    </row>
    <row r="79" spans="1:5" x14ac:dyDescent="0.25">
      <c r="A79" s="1">
        <v>42005</v>
      </c>
      <c r="B79" t="s">
        <v>367</v>
      </c>
      <c r="C79" t="s">
        <v>273</v>
      </c>
      <c r="D79" t="s">
        <v>27</v>
      </c>
      <c r="E79" s="2">
        <v>1</v>
      </c>
    </row>
    <row r="80" spans="1:5" x14ac:dyDescent="0.25">
      <c r="A80" s="1">
        <v>41895</v>
      </c>
      <c r="B80" t="s">
        <v>77</v>
      </c>
      <c r="C80" t="s">
        <v>43</v>
      </c>
      <c r="D80" t="s">
        <v>279</v>
      </c>
      <c r="E80" s="2">
        <v>1</v>
      </c>
    </row>
    <row r="81" spans="1:5" x14ac:dyDescent="0.25">
      <c r="A81" s="1">
        <v>41881</v>
      </c>
      <c r="B81" t="s">
        <v>483</v>
      </c>
      <c r="C81" t="s">
        <v>27</v>
      </c>
      <c r="D81" t="s">
        <v>17</v>
      </c>
      <c r="E81" s="2">
        <v>1</v>
      </c>
    </row>
    <row r="82" spans="1:5" x14ac:dyDescent="0.25">
      <c r="A82" s="1">
        <v>41930</v>
      </c>
      <c r="B82" t="s">
        <v>70</v>
      </c>
      <c r="C82" t="s">
        <v>17</v>
      </c>
      <c r="D82" t="s">
        <v>23</v>
      </c>
      <c r="E82" s="2">
        <v>1</v>
      </c>
    </row>
    <row r="83" spans="1:5" x14ac:dyDescent="0.25">
      <c r="A83" s="1">
        <v>41917</v>
      </c>
      <c r="B83" t="s">
        <v>402</v>
      </c>
      <c r="C83" t="s">
        <v>37</v>
      </c>
      <c r="D83" t="s">
        <v>27</v>
      </c>
      <c r="E83" s="2">
        <v>1</v>
      </c>
    </row>
    <row r="84" spans="1:5" x14ac:dyDescent="0.25">
      <c r="A84" s="1">
        <v>41932</v>
      </c>
      <c r="B84" t="s">
        <v>69</v>
      </c>
      <c r="C84" t="s">
        <v>37</v>
      </c>
      <c r="D84" t="s">
        <v>30</v>
      </c>
      <c r="E84" s="2">
        <v>1</v>
      </c>
    </row>
    <row r="85" spans="1:5" x14ac:dyDescent="0.25">
      <c r="A85" s="1">
        <v>41972</v>
      </c>
      <c r="B85" t="s">
        <v>196</v>
      </c>
      <c r="C85" t="s">
        <v>473</v>
      </c>
      <c r="D85" t="s">
        <v>2</v>
      </c>
      <c r="E85" s="2">
        <v>1</v>
      </c>
    </row>
    <row r="86" spans="1:5" x14ac:dyDescent="0.25">
      <c r="A86" s="1">
        <v>42001</v>
      </c>
      <c r="B86" t="s">
        <v>123</v>
      </c>
      <c r="C86" t="s">
        <v>34</v>
      </c>
      <c r="D86" t="s">
        <v>18</v>
      </c>
      <c r="E86" s="2">
        <v>1</v>
      </c>
    </row>
    <row r="87" spans="1:5" x14ac:dyDescent="0.25">
      <c r="A87" s="1">
        <v>41999</v>
      </c>
      <c r="B87" t="s">
        <v>461</v>
      </c>
      <c r="C87" t="s">
        <v>34</v>
      </c>
      <c r="D87" t="s">
        <v>30</v>
      </c>
      <c r="E87" s="2">
        <v>1</v>
      </c>
    </row>
    <row r="88" spans="1:5" x14ac:dyDescent="0.25">
      <c r="A88" s="1">
        <v>42077</v>
      </c>
      <c r="B88" t="s">
        <v>527</v>
      </c>
      <c r="C88" t="s">
        <v>1</v>
      </c>
      <c r="D88" t="s">
        <v>38</v>
      </c>
      <c r="E88" s="2">
        <v>1</v>
      </c>
    </row>
    <row r="89" spans="1:5" x14ac:dyDescent="0.25">
      <c r="A89" s="1">
        <v>42105</v>
      </c>
      <c r="B89" t="s">
        <v>142</v>
      </c>
      <c r="C89" t="s">
        <v>30</v>
      </c>
      <c r="D89" t="s">
        <v>2</v>
      </c>
      <c r="E89" s="2">
        <v>1</v>
      </c>
    </row>
    <row r="90" spans="1:5" x14ac:dyDescent="0.25">
      <c r="A90" s="1">
        <v>41916</v>
      </c>
      <c r="B90" t="s">
        <v>384</v>
      </c>
      <c r="C90" t="s">
        <v>279</v>
      </c>
      <c r="D90" t="s">
        <v>28</v>
      </c>
      <c r="E90" s="2">
        <v>2</v>
      </c>
    </row>
    <row r="91" spans="1:5" x14ac:dyDescent="0.25">
      <c r="A91" s="1">
        <v>41986</v>
      </c>
      <c r="B91" t="s">
        <v>441</v>
      </c>
      <c r="C91" t="s">
        <v>30</v>
      </c>
      <c r="D91" t="s">
        <v>381</v>
      </c>
      <c r="E91" s="2">
        <v>1</v>
      </c>
    </row>
    <row r="92" spans="1:5" x14ac:dyDescent="0.25">
      <c r="A92" s="1">
        <v>41881</v>
      </c>
      <c r="B92" t="s">
        <v>165</v>
      </c>
      <c r="C92" t="s">
        <v>23</v>
      </c>
      <c r="D92" t="s">
        <v>42</v>
      </c>
      <c r="E92" s="2">
        <v>1</v>
      </c>
    </row>
    <row r="93" spans="1:5" x14ac:dyDescent="0.25">
      <c r="A93" s="1">
        <v>41882</v>
      </c>
      <c r="B93" t="s">
        <v>484</v>
      </c>
      <c r="C93" t="s">
        <v>10</v>
      </c>
      <c r="D93" t="s">
        <v>43</v>
      </c>
      <c r="E93" s="2">
        <v>1</v>
      </c>
    </row>
    <row r="94" spans="1:5" x14ac:dyDescent="0.25">
      <c r="A94" s="1">
        <v>41874</v>
      </c>
      <c r="B94" t="s">
        <v>5</v>
      </c>
      <c r="C94" t="s">
        <v>1</v>
      </c>
      <c r="D94" t="s">
        <v>27</v>
      </c>
      <c r="E94" s="2">
        <v>1</v>
      </c>
    </row>
    <row r="95" spans="1:5" x14ac:dyDescent="0.25">
      <c r="A95" s="1">
        <v>41946</v>
      </c>
      <c r="B95" t="s">
        <v>504</v>
      </c>
      <c r="C95" t="s">
        <v>279</v>
      </c>
      <c r="D95" t="s">
        <v>23</v>
      </c>
      <c r="E95" s="2">
        <v>1</v>
      </c>
    </row>
    <row r="96" spans="1:5" x14ac:dyDescent="0.25">
      <c r="A96" s="1">
        <v>41952</v>
      </c>
      <c r="B96" t="s">
        <v>388</v>
      </c>
      <c r="C96" t="s">
        <v>46</v>
      </c>
      <c r="D96" t="s">
        <v>1</v>
      </c>
      <c r="E96" s="2">
        <v>1</v>
      </c>
    </row>
    <row r="97" spans="1:5" x14ac:dyDescent="0.25">
      <c r="A97" s="1">
        <v>42021</v>
      </c>
      <c r="B97" t="s">
        <v>518</v>
      </c>
      <c r="C97" t="s">
        <v>42</v>
      </c>
      <c r="D97" t="s">
        <v>52</v>
      </c>
      <c r="E97" s="2">
        <v>1</v>
      </c>
    </row>
    <row r="98" spans="1:5" x14ac:dyDescent="0.25">
      <c r="A98" s="1">
        <v>42133</v>
      </c>
      <c r="B98" t="s">
        <v>537</v>
      </c>
      <c r="C98" t="s">
        <v>279</v>
      </c>
      <c r="D98" t="s">
        <v>27</v>
      </c>
      <c r="E98" s="2">
        <v>1</v>
      </c>
    </row>
    <row r="99" spans="1:5" x14ac:dyDescent="0.25">
      <c r="A99" s="1">
        <v>41938</v>
      </c>
      <c r="B99" t="s">
        <v>502</v>
      </c>
      <c r="C99" t="s">
        <v>42</v>
      </c>
      <c r="D99" t="s">
        <v>43</v>
      </c>
      <c r="E99" s="2">
        <v>1</v>
      </c>
    </row>
    <row r="100" spans="1:5" x14ac:dyDescent="0.25">
      <c r="A100" s="1">
        <v>41867</v>
      </c>
      <c r="B100" t="s">
        <v>477</v>
      </c>
      <c r="C100" t="s">
        <v>23</v>
      </c>
      <c r="D100" t="s">
        <v>1</v>
      </c>
      <c r="E100" s="2">
        <v>1</v>
      </c>
    </row>
    <row r="101" spans="1:5" x14ac:dyDescent="0.25">
      <c r="A101" s="1">
        <v>41874</v>
      </c>
      <c r="B101" t="s">
        <v>148</v>
      </c>
      <c r="C101" t="s">
        <v>17</v>
      </c>
      <c r="D101" t="s">
        <v>2</v>
      </c>
      <c r="E101" s="2">
        <v>1</v>
      </c>
    </row>
    <row r="102" spans="1:5" x14ac:dyDescent="0.25">
      <c r="A102" s="1">
        <v>41916</v>
      </c>
      <c r="B102" t="s">
        <v>105</v>
      </c>
      <c r="C102" t="s">
        <v>10</v>
      </c>
      <c r="D102" t="s">
        <v>30</v>
      </c>
      <c r="E102" s="2">
        <v>1</v>
      </c>
    </row>
    <row r="103" spans="1:5" x14ac:dyDescent="0.25">
      <c r="A103" s="1">
        <v>41897</v>
      </c>
      <c r="B103" t="s">
        <v>286</v>
      </c>
      <c r="C103" t="s">
        <v>273</v>
      </c>
      <c r="D103" t="s">
        <v>38</v>
      </c>
      <c r="E103" s="2">
        <v>1</v>
      </c>
    </row>
    <row r="104" spans="1:5" x14ac:dyDescent="0.25">
      <c r="A104" s="1">
        <v>41896</v>
      </c>
      <c r="B104" t="s">
        <v>371</v>
      </c>
      <c r="C104" t="s">
        <v>37</v>
      </c>
      <c r="D104" t="s">
        <v>473</v>
      </c>
      <c r="E104" s="2">
        <v>1</v>
      </c>
    </row>
    <row r="105" spans="1:5" x14ac:dyDescent="0.25">
      <c r="A105" s="1">
        <v>42101</v>
      </c>
      <c r="B105" t="s">
        <v>530</v>
      </c>
      <c r="C105" t="s">
        <v>473</v>
      </c>
      <c r="D105" t="s">
        <v>381</v>
      </c>
      <c r="E105" s="2">
        <v>1</v>
      </c>
    </row>
    <row r="106" spans="1:5" x14ac:dyDescent="0.25">
      <c r="A106" s="1">
        <v>42105</v>
      </c>
      <c r="B106" t="s">
        <v>327</v>
      </c>
      <c r="C106" t="s">
        <v>2</v>
      </c>
      <c r="D106" t="s">
        <v>30</v>
      </c>
      <c r="E106" s="2">
        <v>1</v>
      </c>
    </row>
    <row r="107" spans="1:5" x14ac:dyDescent="0.25">
      <c r="A107" s="1">
        <v>41980</v>
      </c>
      <c r="B107" t="s">
        <v>416</v>
      </c>
      <c r="C107" t="s">
        <v>381</v>
      </c>
      <c r="D107" t="s">
        <v>2</v>
      </c>
      <c r="E107" s="2">
        <v>1</v>
      </c>
    </row>
    <row r="108" spans="1:5" x14ac:dyDescent="0.25">
      <c r="A108" s="1">
        <v>41999</v>
      </c>
      <c r="B108" t="s">
        <v>515</v>
      </c>
      <c r="C108" t="s">
        <v>30</v>
      </c>
      <c r="D108" t="s">
        <v>34</v>
      </c>
      <c r="E108" s="2">
        <v>1</v>
      </c>
    </row>
    <row r="109" spans="1:5" x14ac:dyDescent="0.25">
      <c r="A109" s="1">
        <v>41938</v>
      </c>
      <c r="B109" t="s">
        <v>259</v>
      </c>
      <c r="C109" t="s">
        <v>18</v>
      </c>
      <c r="D109" t="s">
        <v>27</v>
      </c>
      <c r="E109" s="2">
        <v>1</v>
      </c>
    </row>
    <row r="110" spans="1:5" x14ac:dyDescent="0.25">
      <c r="A110" s="1">
        <v>41869</v>
      </c>
      <c r="B110" t="s">
        <v>432</v>
      </c>
      <c r="C110" t="s">
        <v>17</v>
      </c>
      <c r="D110" t="s">
        <v>18</v>
      </c>
      <c r="E110" s="2">
        <v>1</v>
      </c>
    </row>
    <row r="111" spans="1:5" x14ac:dyDescent="0.25">
      <c r="A111" s="1">
        <v>41909</v>
      </c>
      <c r="B111" t="s">
        <v>365</v>
      </c>
      <c r="C111" t="s">
        <v>27</v>
      </c>
      <c r="D111" t="s">
        <v>10</v>
      </c>
      <c r="E111" s="2">
        <v>1</v>
      </c>
    </row>
    <row r="112" spans="1:5" x14ac:dyDescent="0.25">
      <c r="A112" s="1">
        <v>41881</v>
      </c>
      <c r="B112" t="s">
        <v>81</v>
      </c>
      <c r="C112" t="s">
        <v>42</v>
      </c>
      <c r="D112" t="s">
        <v>23</v>
      </c>
      <c r="E112" s="2">
        <v>1</v>
      </c>
    </row>
    <row r="113" spans="1:5" x14ac:dyDescent="0.25">
      <c r="A113" s="1">
        <v>41903</v>
      </c>
      <c r="B113" t="s">
        <v>493</v>
      </c>
      <c r="C113" t="s">
        <v>23</v>
      </c>
      <c r="D113" t="s">
        <v>27</v>
      </c>
      <c r="E113" s="2">
        <v>1</v>
      </c>
    </row>
    <row r="114" spans="1:5" x14ac:dyDescent="0.25">
      <c r="A114" s="1">
        <v>41875</v>
      </c>
      <c r="B114" t="s">
        <v>442</v>
      </c>
      <c r="C114" t="s">
        <v>273</v>
      </c>
      <c r="D114" t="s">
        <v>28</v>
      </c>
      <c r="E114" s="2">
        <v>1</v>
      </c>
    </row>
    <row r="115" spans="1:5" x14ac:dyDescent="0.25">
      <c r="A115" s="1">
        <v>41895</v>
      </c>
      <c r="B115" t="s">
        <v>419</v>
      </c>
      <c r="C115" t="s">
        <v>279</v>
      </c>
      <c r="D115" t="s">
        <v>43</v>
      </c>
      <c r="E115" s="2">
        <v>1</v>
      </c>
    </row>
    <row r="116" spans="1:5" x14ac:dyDescent="0.25">
      <c r="A116" s="1">
        <v>41972</v>
      </c>
      <c r="B116" t="s">
        <v>507</v>
      </c>
      <c r="C116" t="s">
        <v>10</v>
      </c>
      <c r="D116" t="s">
        <v>28</v>
      </c>
      <c r="E116" s="2">
        <v>1</v>
      </c>
    </row>
    <row r="117" spans="1:5" x14ac:dyDescent="0.25">
      <c r="A117" s="1">
        <v>41876</v>
      </c>
      <c r="B117" t="s">
        <v>481</v>
      </c>
      <c r="C117" t="s">
        <v>34</v>
      </c>
      <c r="D117" t="s">
        <v>10</v>
      </c>
      <c r="E117" s="2">
        <v>2</v>
      </c>
    </row>
    <row r="118" spans="1:5" x14ac:dyDescent="0.25">
      <c r="A118" s="1">
        <v>41945</v>
      </c>
      <c r="B118" t="s">
        <v>76</v>
      </c>
      <c r="C118" t="s">
        <v>43</v>
      </c>
      <c r="D118" t="s">
        <v>381</v>
      </c>
      <c r="E118" s="2">
        <v>1</v>
      </c>
    </row>
    <row r="119" spans="1:5" x14ac:dyDescent="0.25">
      <c r="A119" s="1">
        <v>41867</v>
      </c>
      <c r="B119" t="s">
        <v>271</v>
      </c>
      <c r="C119" t="s">
        <v>46</v>
      </c>
      <c r="D119" t="s">
        <v>37</v>
      </c>
      <c r="E119" s="2">
        <v>1</v>
      </c>
    </row>
    <row r="120" spans="1:5" x14ac:dyDescent="0.25">
      <c r="A120" s="1">
        <v>41916</v>
      </c>
      <c r="B120" t="s">
        <v>497</v>
      </c>
      <c r="C120" t="s">
        <v>18</v>
      </c>
      <c r="D120" t="s">
        <v>2</v>
      </c>
      <c r="E120" s="2">
        <v>1</v>
      </c>
    </row>
    <row r="121" spans="1:5" x14ac:dyDescent="0.25">
      <c r="A121" s="1">
        <v>42098</v>
      </c>
      <c r="B121" t="s">
        <v>188</v>
      </c>
      <c r="C121" t="s">
        <v>2</v>
      </c>
      <c r="D121" t="s">
        <v>38</v>
      </c>
      <c r="E121" s="2">
        <v>1</v>
      </c>
    </row>
    <row r="122" spans="1:5" x14ac:dyDescent="0.25">
      <c r="A122" s="1">
        <v>42119</v>
      </c>
      <c r="B122" t="s">
        <v>305</v>
      </c>
      <c r="C122" t="s">
        <v>34</v>
      </c>
      <c r="D122" t="s">
        <v>381</v>
      </c>
      <c r="E122" s="2">
        <v>1</v>
      </c>
    </row>
    <row r="123" spans="1:5" x14ac:dyDescent="0.25">
      <c r="A123" s="1">
        <v>42014</v>
      </c>
      <c r="B123" t="s">
        <v>517</v>
      </c>
      <c r="C123" t="s">
        <v>2</v>
      </c>
      <c r="D123" t="s">
        <v>381</v>
      </c>
      <c r="E123" s="2">
        <v>1</v>
      </c>
    </row>
    <row r="124" spans="1:5" x14ac:dyDescent="0.25">
      <c r="A124" s="1">
        <v>42001</v>
      </c>
      <c r="B124" t="s">
        <v>382</v>
      </c>
      <c r="C124" t="s">
        <v>27</v>
      </c>
      <c r="D124" t="s">
        <v>42</v>
      </c>
      <c r="E124" s="2">
        <v>1</v>
      </c>
    </row>
    <row r="125" spans="1:5" x14ac:dyDescent="0.25">
      <c r="A125" s="1">
        <v>41867</v>
      </c>
      <c r="B125" t="s">
        <v>230</v>
      </c>
      <c r="C125" t="s">
        <v>1</v>
      </c>
      <c r="D125" t="s">
        <v>23</v>
      </c>
      <c r="E125" s="2">
        <v>1</v>
      </c>
    </row>
    <row r="126" spans="1:5" x14ac:dyDescent="0.25">
      <c r="A126" s="1">
        <v>42001</v>
      </c>
      <c r="B126" t="s">
        <v>98</v>
      </c>
      <c r="C126" t="s">
        <v>38</v>
      </c>
      <c r="D126" t="s">
        <v>1</v>
      </c>
      <c r="E126" s="2">
        <v>1</v>
      </c>
    </row>
    <row r="127" spans="1:5" x14ac:dyDescent="0.25">
      <c r="A127" s="1">
        <v>42045</v>
      </c>
      <c r="B127" t="s">
        <v>524</v>
      </c>
      <c r="C127" t="s">
        <v>2</v>
      </c>
      <c r="D127" t="s">
        <v>1</v>
      </c>
      <c r="E127" s="2">
        <v>1</v>
      </c>
    </row>
    <row r="128" spans="1:5" x14ac:dyDescent="0.25">
      <c r="A128" s="1">
        <v>41902</v>
      </c>
      <c r="B128" t="s">
        <v>488</v>
      </c>
      <c r="C128" t="s">
        <v>473</v>
      </c>
      <c r="D128" t="s">
        <v>28</v>
      </c>
      <c r="E128" s="2">
        <v>1</v>
      </c>
    </row>
    <row r="129" spans="1:5" x14ac:dyDescent="0.25">
      <c r="A129" s="1">
        <v>41952</v>
      </c>
      <c r="B129" t="s">
        <v>283</v>
      </c>
      <c r="C129" t="s">
        <v>28</v>
      </c>
      <c r="D129" t="s">
        <v>43</v>
      </c>
      <c r="E129" s="2">
        <v>1</v>
      </c>
    </row>
    <row r="130" spans="1:5" x14ac:dyDescent="0.25">
      <c r="A130" s="1">
        <v>41916</v>
      </c>
      <c r="B130" t="s">
        <v>281</v>
      </c>
      <c r="C130" t="s">
        <v>10</v>
      </c>
      <c r="D130" t="s">
        <v>30</v>
      </c>
      <c r="E130" s="2">
        <v>1</v>
      </c>
    </row>
    <row r="131" spans="1:5" x14ac:dyDescent="0.25">
      <c r="A131" s="1">
        <v>41966</v>
      </c>
      <c r="B131" t="s">
        <v>421</v>
      </c>
      <c r="C131" t="s">
        <v>10</v>
      </c>
      <c r="D131" t="s">
        <v>23</v>
      </c>
      <c r="E131" s="2">
        <v>1</v>
      </c>
    </row>
    <row r="132" spans="1:5" x14ac:dyDescent="0.25">
      <c r="A132" s="1">
        <v>41993</v>
      </c>
      <c r="B132" t="s">
        <v>267</v>
      </c>
      <c r="C132" t="s">
        <v>43</v>
      </c>
      <c r="D132" t="s">
        <v>18</v>
      </c>
      <c r="E132" s="2">
        <v>1</v>
      </c>
    </row>
    <row r="133" spans="1:5" x14ac:dyDescent="0.25">
      <c r="A133" s="1">
        <v>41903</v>
      </c>
      <c r="B133" t="s">
        <v>494</v>
      </c>
      <c r="C133" t="s">
        <v>34</v>
      </c>
      <c r="D133" t="s">
        <v>17</v>
      </c>
      <c r="E133" s="2">
        <v>1</v>
      </c>
    </row>
    <row r="134" spans="1:5" x14ac:dyDescent="0.25">
      <c r="A134" s="1">
        <v>41867</v>
      </c>
      <c r="B134" t="s">
        <v>476</v>
      </c>
      <c r="C134" t="s">
        <v>279</v>
      </c>
      <c r="D134" t="s">
        <v>30</v>
      </c>
      <c r="E134" s="2">
        <v>1</v>
      </c>
    </row>
    <row r="135" spans="1:5" x14ac:dyDescent="0.25">
      <c r="A135" s="1">
        <v>41966</v>
      </c>
      <c r="B135" t="s">
        <v>301</v>
      </c>
      <c r="C135" t="s">
        <v>23</v>
      </c>
      <c r="D135" t="s">
        <v>10</v>
      </c>
      <c r="E135" s="2">
        <v>1</v>
      </c>
    </row>
    <row r="136" spans="1:5" x14ac:dyDescent="0.25">
      <c r="A136" s="1">
        <v>42085</v>
      </c>
      <c r="B136" t="s">
        <v>439</v>
      </c>
      <c r="C136" t="s">
        <v>27</v>
      </c>
      <c r="D136" t="s">
        <v>473</v>
      </c>
      <c r="E136" s="2">
        <v>1</v>
      </c>
    </row>
    <row r="137" spans="1:5" x14ac:dyDescent="0.25">
      <c r="A137" s="1">
        <v>41993</v>
      </c>
      <c r="B137" t="s">
        <v>429</v>
      </c>
      <c r="C137" t="s">
        <v>30</v>
      </c>
      <c r="D137" t="s">
        <v>473</v>
      </c>
      <c r="E137" s="2">
        <v>1</v>
      </c>
    </row>
    <row r="138" spans="1:5" x14ac:dyDescent="0.25">
      <c r="A138" s="1">
        <v>41966</v>
      </c>
      <c r="B138" t="s">
        <v>258</v>
      </c>
      <c r="C138" t="s">
        <v>273</v>
      </c>
      <c r="D138" t="s">
        <v>43</v>
      </c>
      <c r="E138" s="2">
        <v>1</v>
      </c>
    </row>
    <row r="139" spans="1:5" x14ac:dyDescent="0.25">
      <c r="A139" s="1">
        <v>41951</v>
      </c>
      <c r="B139" t="s">
        <v>220</v>
      </c>
      <c r="C139" t="s">
        <v>52</v>
      </c>
      <c r="D139" t="s">
        <v>2</v>
      </c>
      <c r="E139" s="2">
        <v>2</v>
      </c>
    </row>
    <row r="140" spans="1:5" x14ac:dyDescent="0.25">
      <c r="A140" s="1">
        <v>41895</v>
      </c>
      <c r="B140" t="s">
        <v>36</v>
      </c>
      <c r="C140" t="s">
        <v>27</v>
      </c>
      <c r="D140" t="s">
        <v>30</v>
      </c>
      <c r="E140" s="2">
        <v>1</v>
      </c>
    </row>
    <row r="141" spans="1:5" x14ac:dyDescent="0.25">
      <c r="A141" s="1">
        <v>41916</v>
      </c>
      <c r="B141" t="s">
        <v>130</v>
      </c>
      <c r="C141" t="s">
        <v>2</v>
      </c>
      <c r="D141" t="s">
        <v>18</v>
      </c>
      <c r="E141" s="2">
        <v>1</v>
      </c>
    </row>
    <row r="142" spans="1:5" x14ac:dyDescent="0.25">
      <c r="A142" s="1">
        <v>41930</v>
      </c>
      <c r="B142" t="s">
        <v>13</v>
      </c>
      <c r="C142" t="s">
        <v>52</v>
      </c>
      <c r="D142" t="s">
        <v>279</v>
      </c>
      <c r="E142" s="2">
        <v>1</v>
      </c>
    </row>
    <row r="143" spans="1:5" x14ac:dyDescent="0.25">
      <c r="A143" s="1">
        <v>42014</v>
      </c>
      <c r="B143" t="s">
        <v>366</v>
      </c>
      <c r="C143" t="s">
        <v>10</v>
      </c>
      <c r="D143" t="s">
        <v>279</v>
      </c>
      <c r="E143" s="2">
        <v>1</v>
      </c>
    </row>
    <row r="144" spans="1:5" x14ac:dyDescent="0.25">
      <c r="A144" s="1">
        <v>42067</v>
      </c>
      <c r="B144" t="s">
        <v>308</v>
      </c>
      <c r="C144" t="s">
        <v>43</v>
      </c>
      <c r="D144" t="s">
        <v>46</v>
      </c>
      <c r="E144" s="2">
        <v>1</v>
      </c>
    </row>
    <row r="145" spans="1:5" x14ac:dyDescent="0.25">
      <c r="A145" s="1">
        <v>41875</v>
      </c>
      <c r="B145" t="s">
        <v>107</v>
      </c>
      <c r="C145" t="s">
        <v>37</v>
      </c>
      <c r="D145" t="s">
        <v>279</v>
      </c>
      <c r="E145" s="2">
        <v>1</v>
      </c>
    </row>
    <row r="146" spans="1:5" x14ac:dyDescent="0.25">
      <c r="A146" s="1">
        <v>41881</v>
      </c>
      <c r="B146" t="s">
        <v>247</v>
      </c>
      <c r="C146" t="s">
        <v>17</v>
      </c>
      <c r="D146" t="s">
        <v>27</v>
      </c>
      <c r="E146" s="2">
        <v>1</v>
      </c>
    </row>
    <row r="147" spans="1:5" x14ac:dyDescent="0.25">
      <c r="A147" s="1">
        <v>41986</v>
      </c>
      <c r="B147" t="s">
        <v>159</v>
      </c>
      <c r="C147" t="s">
        <v>23</v>
      </c>
      <c r="D147" t="s">
        <v>28</v>
      </c>
      <c r="E147" s="2">
        <v>1</v>
      </c>
    </row>
    <row r="148" spans="1:5" x14ac:dyDescent="0.25">
      <c r="A148" s="1">
        <v>42148</v>
      </c>
      <c r="B148" t="s">
        <v>287</v>
      </c>
      <c r="C148" t="s">
        <v>30</v>
      </c>
      <c r="D148" t="s">
        <v>1</v>
      </c>
      <c r="E148" s="2">
        <v>1</v>
      </c>
    </row>
    <row r="149" spans="1:5" x14ac:dyDescent="0.25">
      <c r="A149" s="1">
        <v>42078</v>
      </c>
      <c r="B149" t="s">
        <v>353</v>
      </c>
      <c r="C149" t="s">
        <v>27</v>
      </c>
      <c r="D149" t="s">
        <v>42</v>
      </c>
      <c r="E149" s="2">
        <v>1</v>
      </c>
    </row>
    <row r="150" spans="1:5" x14ac:dyDescent="0.25">
      <c r="A150" s="1">
        <v>41867</v>
      </c>
      <c r="B150" t="s">
        <v>471</v>
      </c>
      <c r="C150" t="s">
        <v>27</v>
      </c>
      <c r="D150" t="s">
        <v>2</v>
      </c>
      <c r="E150" s="2">
        <v>1</v>
      </c>
    </row>
    <row r="151" spans="1:5" x14ac:dyDescent="0.25">
      <c r="A151" s="1">
        <v>42098</v>
      </c>
      <c r="B151" t="s">
        <v>529</v>
      </c>
      <c r="C151" t="s">
        <v>273</v>
      </c>
      <c r="D151" t="s">
        <v>46</v>
      </c>
      <c r="E151" s="2">
        <v>1</v>
      </c>
    </row>
    <row r="152" spans="1:5" x14ac:dyDescent="0.25">
      <c r="A152" s="1">
        <v>42021</v>
      </c>
      <c r="B152" t="s">
        <v>297</v>
      </c>
      <c r="C152" t="s">
        <v>18</v>
      </c>
      <c r="D152" t="s">
        <v>23</v>
      </c>
      <c r="E152" s="2">
        <v>1</v>
      </c>
    </row>
    <row r="153" spans="1:5" x14ac:dyDescent="0.25">
      <c r="A153" s="1">
        <v>42042</v>
      </c>
      <c r="B153" t="s">
        <v>299</v>
      </c>
      <c r="C153" t="s">
        <v>273</v>
      </c>
      <c r="D153" t="s">
        <v>34</v>
      </c>
      <c r="E153" s="2">
        <v>1</v>
      </c>
    </row>
    <row r="154" spans="1:5" x14ac:dyDescent="0.25">
      <c r="A154" s="1">
        <v>42042</v>
      </c>
      <c r="B154" t="s">
        <v>291</v>
      </c>
      <c r="C154" t="s">
        <v>34</v>
      </c>
      <c r="D154" t="s">
        <v>273</v>
      </c>
      <c r="E154" s="2">
        <v>1</v>
      </c>
    </row>
    <row r="155" spans="1:5" x14ac:dyDescent="0.25">
      <c r="A155" s="1">
        <v>41881</v>
      </c>
      <c r="B155" t="s">
        <v>288</v>
      </c>
      <c r="C155" t="s">
        <v>27</v>
      </c>
      <c r="D155" t="s">
        <v>17</v>
      </c>
      <c r="E155" s="2">
        <v>1</v>
      </c>
    </row>
    <row r="156" spans="1:5" x14ac:dyDescent="0.25">
      <c r="A156" s="1">
        <v>42126</v>
      </c>
      <c r="B156" t="s">
        <v>535</v>
      </c>
      <c r="C156" t="s">
        <v>46</v>
      </c>
      <c r="D156" t="s">
        <v>28</v>
      </c>
      <c r="E156" s="2">
        <v>1</v>
      </c>
    </row>
    <row r="157" spans="1:5" x14ac:dyDescent="0.25">
      <c r="A157" s="1">
        <v>41882</v>
      </c>
      <c r="B157" t="s">
        <v>463</v>
      </c>
      <c r="C157" t="s">
        <v>10</v>
      </c>
      <c r="D157" t="s">
        <v>43</v>
      </c>
      <c r="E157" s="2">
        <v>1</v>
      </c>
    </row>
    <row r="158" spans="1:5" x14ac:dyDescent="0.25">
      <c r="A158" s="1">
        <v>42084</v>
      </c>
      <c r="B158" t="s">
        <v>292</v>
      </c>
      <c r="C158" t="s">
        <v>2</v>
      </c>
      <c r="D158" t="s">
        <v>43</v>
      </c>
      <c r="E158" s="2">
        <v>1</v>
      </c>
    </row>
    <row r="159" spans="1:5" x14ac:dyDescent="0.25">
      <c r="A159" s="1">
        <v>41903</v>
      </c>
      <c r="B159" t="s">
        <v>82</v>
      </c>
      <c r="C159" t="s">
        <v>30</v>
      </c>
      <c r="D159" t="s">
        <v>43</v>
      </c>
      <c r="E159" s="2">
        <v>1</v>
      </c>
    </row>
    <row r="160" spans="1:5" x14ac:dyDescent="0.25">
      <c r="A160" s="1">
        <v>41944</v>
      </c>
      <c r="B160" t="s">
        <v>229</v>
      </c>
      <c r="C160" t="s">
        <v>28</v>
      </c>
      <c r="D160" t="s">
        <v>38</v>
      </c>
      <c r="E160" s="2">
        <v>1</v>
      </c>
    </row>
    <row r="161" spans="1:5" x14ac:dyDescent="0.25">
      <c r="A161" s="1">
        <v>42056</v>
      </c>
      <c r="B161" t="s">
        <v>132</v>
      </c>
      <c r="C161" t="s">
        <v>23</v>
      </c>
      <c r="D161" t="s">
        <v>1</v>
      </c>
      <c r="E161" s="2">
        <v>1</v>
      </c>
    </row>
    <row r="162" spans="1:5" x14ac:dyDescent="0.25">
      <c r="A162" s="1">
        <v>41867</v>
      </c>
      <c r="B162" t="s">
        <v>403</v>
      </c>
      <c r="C162" t="s">
        <v>27</v>
      </c>
      <c r="D162" t="s">
        <v>2</v>
      </c>
      <c r="E162" s="2">
        <v>1</v>
      </c>
    </row>
    <row r="163" spans="1:5" x14ac:dyDescent="0.25">
      <c r="A163" s="1">
        <v>42046</v>
      </c>
      <c r="B163" t="s">
        <v>397</v>
      </c>
      <c r="C163" t="s">
        <v>34</v>
      </c>
      <c r="D163" t="s">
        <v>28</v>
      </c>
      <c r="E163" s="2">
        <v>1</v>
      </c>
    </row>
    <row r="164" spans="1:5" x14ac:dyDescent="0.25">
      <c r="A164" s="1">
        <v>42045</v>
      </c>
      <c r="B164" t="s">
        <v>456</v>
      </c>
      <c r="C164" t="s">
        <v>273</v>
      </c>
      <c r="D164" t="s">
        <v>381</v>
      </c>
      <c r="E164" s="2">
        <v>1</v>
      </c>
    </row>
    <row r="165" spans="1:5" x14ac:dyDescent="0.25">
      <c r="A165" s="1">
        <v>41881</v>
      </c>
      <c r="B165" t="s">
        <v>192</v>
      </c>
      <c r="C165" t="s">
        <v>38</v>
      </c>
      <c r="D165" t="s">
        <v>52</v>
      </c>
      <c r="E165" s="2">
        <v>1</v>
      </c>
    </row>
    <row r="166" spans="1:5" x14ac:dyDescent="0.25">
      <c r="A166" s="1">
        <v>41975</v>
      </c>
      <c r="B166" t="s">
        <v>510</v>
      </c>
      <c r="C166" t="s">
        <v>38</v>
      </c>
      <c r="D166" t="s">
        <v>30</v>
      </c>
      <c r="E166" s="2">
        <v>1</v>
      </c>
    </row>
    <row r="167" spans="1:5" x14ac:dyDescent="0.25">
      <c r="A167" s="1">
        <v>41903</v>
      </c>
      <c r="B167" t="s">
        <v>490</v>
      </c>
      <c r="C167" t="s">
        <v>2</v>
      </c>
      <c r="D167" t="s">
        <v>37</v>
      </c>
      <c r="E167" s="2">
        <v>1</v>
      </c>
    </row>
    <row r="168" spans="1:5" x14ac:dyDescent="0.25">
      <c r="A168" s="1">
        <v>41975</v>
      </c>
      <c r="B168" t="s">
        <v>509</v>
      </c>
      <c r="C168" t="s">
        <v>28</v>
      </c>
      <c r="D168" t="s">
        <v>37</v>
      </c>
      <c r="E168" s="2">
        <v>1</v>
      </c>
    </row>
    <row r="169" spans="1:5" x14ac:dyDescent="0.25">
      <c r="A169" s="1">
        <v>41930</v>
      </c>
      <c r="B169" t="s">
        <v>499</v>
      </c>
      <c r="C169" t="s">
        <v>42</v>
      </c>
      <c r="D169" t="s">
        <v>2</v>
      </c>
      <c r="E169" s="2">
        <v>1</v>
      </c>
    </row>
    <row r="170" spans="1:5" x14ac:dyDescent="0.25">
      <c r="A170" s="1">
        <v>42042</v>
      </c>
      <c r="B170" t="s">
        <v>523</v>
      </c>
      <c r="C170" t="s">
        <v>381</v>
      </c>
      <c r="D170" t="s">
        <v>17</v>
      </c>
      <c r="E170" s="2">
        <v>1</v>
      </c>
    </row>
    <row r="171" spans="1:5" x14ac:dyDescent="0.25">
      <c r="A171" s="1">
        <v>42119</v>
      </c>
      <c r="B171" t="s">
        <v>533</v>
      </c>
      <c r="C171" t="s">
        <v>46</v>
      </c>
      <c r="D171" t="s">
        <v>42</v>
      </c>
      <c r="E171" s="2">
        <v>1</v>
      </c>
    </row>
    <row r="172" spans="1:5" x14ac:dyDescent="0.25">
      <c r="A172" s="1">
        <v>42126</v>
      </c>
      <c r="B172" t="s">
        <v>430</v>
      </c>
      <c r="C172" t="s">
        <v>30</v>
      </c>
      <c r="D172" t="s">
        <v>37</v>
      </c>
      <c r="E172" s="2">
        <v>1</v>
      </c>
    </row>
    <row r="173" spans="1:5" x14ac:dyDescent="0.25">
      <c r="A173" s="1">
        <v>41909</v>
      </c>
      <c r="B173" t="s">
        <v>387</v>
      </c>
      <c r="C173" t="s">
        <v>17</v>
      </c>
      <c r="D173" t="s">
        <v>381</v>
      </c>
      <c r="E173" s="2">
        <v>1</v>
      </c>
    </row>
    <row r="174" spans="1:5" x14ac:dyDescent="0.25">
      <c r="A174" s="1">
        <v>41965</v>
      </c>
      <c r="B174" t="s">
        <v>505</v>
      </c>
      <c r="C174" t="s">
        <v>27</v>
      </c>
      <c r="D174" t="s">
        <v>38</v>
      </c>
      <c r="E174" s="2">
        <v>1</v>
      </c>
    </row>
    <row r="175" spans="1:5" x14ac:dyDescent="0.25">
      <c r="A175" s="1">
        <v>41909</v>
      </c>
      <c r="B175" t="s">
        <v>154</v>
      </c>
      <c r="C175" t="s">
        <v>1</v>
      </c>
      <c r="D175" t="s">
        <v>43</v>
      </c>
      <c r="E175" s="2">
        <v>1</v>
      </c>
    </row>
    <row r="176" spans="1:5" x14ac:dyDescent="0.25">
      <c r="A176" s="1">
        <v>41902</v>
      </c>
      <c r="B176" t="s">
        <v>140</v>
      </c>
      <c r="C176" t="s">
        <v>1</v>
      </c>
      <c r="D176" t="s">
        <v>381</v>
      </c>
      <c r="E176" s="2">
        <v>1</v>
      </c>
    </row>
    <row r="177" spans="1:5" x14ac:dyDescent="0.25">
      <c r="A177" s="1">
        <v>41881</v>
      </c>
      <c r="B177" t="s">
        <v>391</v>
      </c>
      <c r="C177" t="s">
        <v>52</v>
      </c>
      <c r="D177" t="s">
        <v>38</v>
      </c>
      <c r="E177" s="2">
        <v>1</v>
      </c>
    </row>
    <row r="178" spans="1:5" x14ac:dyDescent="0.25">
      <c r="A178" s="1">
        <v>41944</v>
      </c>
      <c r="B178" t="s">
        <v>129</v>
      </c>
      <c r="C178" t="s">
        <v>42</v>
      </c>
      <c r="D178" t="s">
        <v>10</v>
      </c>
      <c r="E178" s="2">
        <v>1</v>
      </c>
    </row>
    <row r="179" spans="1:5" x14ac:dyDescent="0.25">
      <c r="A179" s="1">
        <v>42077</v>
      </c>
      <c r="B179" t="s">
        <v>147</v>
      </c>
      <c r="C179" t="s">
        <v>473</v>
      </c>
      <c r="D179" t="s">
        <v>23</v>
      </c>
      <c r="E179" s="2">
        <v>1</v>
      </c>
    </row>
    <row r="180" spans="1:5" x14ac:dyDescent="0.25">
      <c r="A180" s="1">
        <v>41881</v>
      </c>
      <c r="B180" t="s">
        <v>462</v>
      </c>
      <c r="C180" t="s">
        <v>23</v>
      </c>
      <c r="D180" t="s">
        <v>42</v>
      </c>
      <c r="E180" s="2">
        <v>1</v>
      </c>
    </row>
    <row r="181" spans="1:5" x14ac:dyDescent="0.25">
      <c r="A181" s="1">
        <v>42128</v>
      </c>
      <c r="B181" t="s">
        <v>536</v>
      </c>
      <c r="C181" t="s">
        <v>273</v>
      </c>
      <c r="D181" t="s">
        <v>1</v>
      </c>
      <c r="E181" s="2">
        <v>1</v>
      </c>
    </row>
    <row r="182" spans="1:5" x14ac:dyDescent="0.25">
      <c r="A182" s="1">
        <v>41881</v>
      </c>
      <c r="B182" t="s">
        <v>413</v>
      </c>
      <c r="C182" t="s">
        <v>17</v>
      </c>
      <c r="D182" t="s">
        <v>27</v>
      </c>
      <c r="E182" s="2">
        <v>1</v>
      </c>
    </row>
    <row r="183" spans="1:5" x14ac:dyDescent="0.25">
      <c r="A183" s="1">
        <v>41999</v>
      </c>
      <c r="B183" t="s">
        <v>313</v>
      </c>
      <c r="C183" t="s">
        <v>273</v>
      </c>
      <c r="D183" t="s">
        <v>279</v>
      </c>
      <c r="E183" s="2">
        <v>1</v>
      </c>
    </row>
    <row r="184" spans="1:5" x14ac:dyDescent="0.25">
      <c r="A184" s="1">
        <v>41867</v>
      </c>
      <c r="B184" t="s">
        <v>4</v>
      </c>
      <c r="C184" t="s">
        <v>1</v>
      </c>
      <c r="D184" t="s">
        <v>23</v>
      </c>
      <c r="E184" s="2">
        <v>1</v>
      </c>
    </row>
    <row r="185" spans="1:5" x14ac:dyDescent="0.25">
      <c r="A185" s="1">
        <v>41902</v>
      </c>
      <c r="B185" t="s">
        <v>311</v>
      </c>
      <c r="C185" t="s">
        <v>38</v>
      </c>
      <c r="D185" t="s">
        <v>10</v>
      </c>
      <c r="E185" s="2">
        <v>1</v>
      </c>
    </row>
    <row r="186" spans="1:5" x14ac:dyDescent="0.25">
      <c r="A186" s="1">
        <v>41895</v>
      </c>
      <c r="B186" t="s">
        <v>431</v>
      </c>
      <c r="C186" t="s">
        <v>17</v>
      </c>
      <c r="D186" t="s">
        <v>46</v>
      </c>
      <c r="E186" s="2">
        <v>1</v>
      </c>
    </row>
    <row r="187" spans="1:5" x14ac:dyDescent="0.25">
      <c r="A187" s="1">
        <v>42140</v>
      </c>
      <c r="B187" t="s">
        <v>538</v>
      </c>
      <c r="C187" t="s">
        <v>42</v>
      </c>
      <c r="D187" t="s">
        <v>473</v>
      </c>
      <c r="E187" s="2">
        <v>1</v>
      </c>
    </row>
    <row r="188" spans="1:5" x14ac:dyDescent="0.25">
      <c r="A188" s="1">
        <v>41875</v>
      </c>
      <c r="B188" t="s">
        <v>470</v>
      </c>
      <c r="C188" t="s">
        <v>279</v>
      </c>
      <c r="D188" t="s">
        <v>37</v>
      </c>
      <c r="E188" s="2">
        <v>1</v>
      </c>
    </row>
    <row r="189" spans="1:5" x14ac:dyDescent="0.25">
      <c r="A189" s="1">
        <v>41867</v>
      </c>
      <c r="B189" t="s">
        <v>26</v>
      </c>
      <c r="C189" t="s">
        <v>37</v>
      </c>
      <c r="D189" t="s">
        <v>46</v>
      </c>
      <c r="E189" s="2">
        <v>1</v>
      </c>
    </row>
    <row r="190" spans="1:5" x14ac:dyDescent="0.25">
      <c r="A190" s="1">
        <v>42005</v>
      </c>
      <c r="B190" t="s">
        <v>290</v>
      </c>
      <c r="C190" t="s">
        <v>43</v>
      </c>
      <c r="D190" t="s">
        <v>17</v>
      </c>
      <c r="E190" s="2">
        <v>1</v>
      </c>
    </row>
    <row r="191" spans="1:5" x14ac:dyDescent="0.25">
      <c r="A191" s="1">
        <v>41999</v>
      </c>
      <c r="B191" t="s">
        <v>516</v>
      </c>
      <c r="C191" t="s">
        <v>1</v>
      </c>
      <c r="D191" t="s">
        <v>473</v>
      </c>
      <c r="E191" s="2">
        <v>1</v>
      </c>
    </row>
    <row r="192" spans="1:5" x14ac:dyDescent="0.25">
      <c r="A192" s="1">
        <v>41881</v>
      </c>
      <c r="B192" t="s">
        <v>317</v>
      </c>
      <c r="C192" t="s">
        <v>46</v>
      </c>
      <c r="D192" t="s">
        <v>30</v>
      </c>
      <c r="E192" s="2">
        <v>1</v>
      </c>
    </row>
    <row r="193" spans="1:5" x14ac:dyDescent="0.25">
      <c r="A193" s="1">
        <v>41897</v>
      </c>
      <c r="B193" t="s">
        <v>112</v>
      </c>
      <c r="C193" t="s">
        <v>38</v>
      </c>
      <c r="D193" t="s">
        <v>273</v>
      </c>
      <c r="E193" s="2">
        <v>1</v>
      </c>
    </row>
    <row r="194" spans="1:5" x14ac:dyDescent="0.25">
      <c r="A194" s="1">
        <v>41882</v>
      </c>
      <c r="B194" t="s">
        <v>141</v>
      </c>
      <c r="C194" t="s">
        <v>1</v>
      </c>
      <c r="D194" t="s">
        <v>2</v>
      </c>
      <c r="E194" s="2">
        <v>1</v>
      </c>
    </row>
    <row r="195" spans="1:5" x14ac:dyDescent="0.25">
      <c r="A195" s="1">
        <v>42119</v>
      </c>
      <c r="B195" t="s">
        <v>531</v>
      </c>
      <c r="C195" t="s">
        <v>381</v>
      </c>
      <c r="D195" t="s">
        <v>34</v>
      </c>
      <c r="E195" s="2">
        <v>1</v>
      </c>
    </row>
    <row r="196" spans="1:5" x14ac:dyDescent="0.25">
      <c r="A196" s="1">
        <v>42070</v>
      </c>
      <c r="B196" t="s">
        <v>526</v>
      </c>
      <c r="C196" t="s">
        <v>473</v>
      </c>
      <c r="D196" t="s">
        <v>43</v>
      </c>
      <c r="E196" s="2">
        <v>1</v>
      </c>
    </row>
    <row r="197" spans="1:5" x14ac:dyDescent="0.25">
      <c r="A197" s="1">
        <v>41881</v>
      </c>
      <c r="B197" t="s">
        <v>359</v>
      </c>
      <c r="C197" t="s">
        <v>52</v>
      </c>
      <c r="D197" t="s">
        <v>38</v>
      </c>
      <c r="E197" s="2">
        <v>2</v>
      </c>
    </row>
    <row r="198" spans="1:5" x14ac:dyDescent="0.25">
      <c r="A198" s="1">
        <v>41869</v>
      </c>
      <c r="B198" t="s">
        <v>478</v>
      </c>
      <c r="C198" t="s">
        <v>17</v>
      </c>
      <c r="D198" t="s">
        <v>18</v>
      </c>
      <c r="E198" s="2">
        <v>1</v>
      </c>
    </row>
    <row r="199" spans="1:5" x14ac:dyDescent="0.25">
      <c r="A199" s="1">
        <v>41932</v>
      </c>
      <c r="B199" t="s">
        <v>437</v>
      </c>
      <c r="C199" t="s">
        <v>30</v>
      </c>
      <c r="D199" t="s">
        <v>37</v>
      </c>
      <c r="E199" s="2">
        <v>1</v>
      </c>
    </row>
    <row r="200" spans="1:5" x14ac:dyDescent="0.25">
      <c r="A200" s="1">
        <v>41875</v>
      </c>
      <c r="B200" t="s">
        <v>186</v>
      </c>
      <c r="C200" t="s">
        <v>28</v>
      </c>
      <c r="D200" t="s">
        <v>273</v>
      </c>
      <c r="E200" s="2">
        <v>1</v>
      </c>
    </row>
    <row r="201" spans="1:5" x14ac:dyDescent="0.25">
      <c r="A201" s="1">
        <v>41916</v>
      </c>
      <c r="B201" t="s">
        <v>414</v>
      </c>
      <c r="C201" t="s">
        <v>2</v>
      </c>
      <c r="D201" t="s">
        <v>18</v>
      </c>
      <c r="E201" s="2">
        <v>1</v>
      </c>
    </row>
    <row r="202" spans="1:5" x14ac:dyDescent="0.25">
      <c r="A202" s="1">
        <v>41895</v>
      </c>
      <c r="B202" t="s">
        <v>253</v>
      </c>
      <c r="C202" t="s">
        <v>46</v>
      </c>
      <c r="D202" t="s">
        <v>17</v>
      </c>
      <c r="E202" s="2">
        <v>1</v>
      </c>
    </row>
    <row r="203" spans="1:5" x14ac:dyDescent="0.25">
      <c r="A203" s="1">
        <v>41867</v>
      </c>
      <c r="B203" t="s">
        <v>172</v>
      </c>
      <c r="C203" t="s">
        <v>46</v>
      </c>
      <c r="D203" t="s">
        <v>37</v>
      </c>
      <c r="E203" s="2">
        <v>1</v>
      </c>
    </row>
    <row r="204" spans="1:5" x14ac:dyDescent="0.25">
      <c r="A204" s="1">
        <v>41868</v>
      </c>
      <c r="B204" t="s">
        <v>120</v>
      </c>
      <c r="C204" t="s">
        <v>34</v>
      </c>
      <c r="D204" t="s">
        <v>42</v>
      </c>
      <c r="E204" s="2">
        <v>1</v>
      </c>
    </row>
    <row r="205" spans="1:5" x14ac:dyDescent="0.25">
      <c r="A205" s="1">
        <v>42056</v>
      </c>
      <c r="B205" t="s">
        <v>399</v>
      </c>
      <c r="C205" t="s">
        <v>381</v>
      </c>
      <c r="D205" t="s">
        <v>28</v>
      </c>
      <c r="E205" s="2">
        <v>1</v>
      </c>
    </row>
    <row r="206" spans="1:5" x14ac:dyDescent="0.25">
      <c r="A206" s="1">
        <v>41965</v>
      </c>
      <c r="B206" t="s">
        <v>106</v>
      </c>
      <c r="C206" t="s">
        <v>42</v>
      </c>
      <c r="D206" t="s">
        <v>473</v>
      </c>
      <c r="E206" s="2">
        <v>1</v>
      </c>
    </row>
    <row r="207" spans="1:5" x14ac:dyDescent="0.25">
      <c r="A207" s="1">
        <v>41994</v>
      </c>
      <c r="B207" t="s">
        <v>424</v>
      </c>
      <c r="C207" t="s">
        <v>10</v>
      </c>
      <c r="D207" t="s">
        <v>1</v>
      </c>
      <c r="E207" s="2">
        <v>1</v>
      </c>
    </row>
    <row r="208" spans="1:5" x14ac:dyDescent="0.25">
      <c r="A208" s="1">
        <v>41972</v>
      </c>
      <c r="B208" t="s">
        <v>164</v>
      </c>
      <c r="C208" t="s">
        <v>37</v>
      </c>
      <c r="D208" t="s">
        <v>273</v>
      </c>
      <c r="E208" s="2">
        <v>1</v>
      </c>
    </row>
    <row r="209" spans="1:5" x14ac:dyDescent="0.25">
      <c r="A209" s="1">
        <v>41973</v>
      </c>
      <c r="B209" t="s">
        <v>508</v>
      </c>
      <c r="C209" t="s">
        <v>43</v>
      </c>
      <c r="D209" t="s">
        <v>27</v>
      </c>
      <c r="E209" s="2">
        <v>1</v>
      </c>
    </row>
    <row r="210" spans="1:5" x14ac:dyDescent="0.25">
      <c r="A210" s="1">
        <v>41868</v>
      </c>
      <c r="B210" t="s">
        <v>60</v>
      </c>
      <c r="C210" t="s">
        <v>10</v>
      </c>
      <c r="D210" t="s">
        <v>52</v>
      </c>
      <c r="E210" s="2">
        <v>1</v>
      </c>
    </row>
    <row r="211" spans="1:5" x14ac:dyDescent="0.25">
      <c r="A211" s="1">
        <v>42120</v>
      </c>
      <c r="B211" t="s">
        <v>534</v>
      </c>
      <c r="C211" t="s">
        <v>27</v>
      </c>
      <c r="D211" t="s">
        <v>37</v>
      </c>
      <c r="E211" s="2">
        <v>1</v>
      </c>
    </row>
    <row r="212" spans="1:5" x14ac:dyDescent="0.25">
      <c r="A212" s="1">
        <v>41868</v>
      </c>
      <c r="B212" t="s">
        <v>73</v>
      </c>
      <c r="C212" t="s">
        <v>10</v>
      </c>
      <c r="D212" t="s">
        <v>52</v>
      </c>
      <c r="E212" s="2">
        <v>1</v>
      </c>
    </row>
    <row r="213" spans="1:5" x14ac:dyDescent="0.25">
      <c r="A213" s="1">
        <v>41930</v>
      </c>
      <c r="B213" t="s">
        <v>53</v>
      </c>
      <c r="C213" t="s">
        <v>52</v>
      </c>
      <c r="D213" t="s">
        <v>279</v>
      </c>
      <c r="E213" s="2">
        <v>1</v>
      </c>
    </row>
    <row r="214" spans="1:5" x14ac:dyDescent="0.25">
      <c r="A214" s="1">
        <v>42005</v>
      </c>
      <c r="B214" t="s">
        <v>457</v>
      </c>
      <c r="C214" t="s">
        <v>42</v>
      </c>
      <c r="D214" t="s">
        <v>18</v>
      </c>
      <c r="E214" s="2">
        <v>1</v>
      </c>
    </row>
    <row r="215" spans="1:5" x14ac:dyDescent="0.25">
      <c r="A215" s="1">
        <v>41995</v>
      </c>
      <c r="B215" t="s">
        <v>375</v>
      </c>
      <c r="C215" t="s">
        <v>17</v>
      </c>
      <c r="D215" t="s">
        <v>28</v>
      </c>
      <c r="E215" s="2">
        <v>1</v>
      </c>
    </row>
    <row r="216" spans="1:5" x14ac:dyDescent="0.25">
      <c r="A216" s="1">
        <v>41975</v>
      </c>
      <c r="B216" t="s">
        <v>210</v>
      </c>
      <c r="C216" t="s">
        <v>38</v>
      </c>
      <c r="D216" t="s">
        <v>30</v>
      </c>
      <c r="E216" s="2">
        <v>1</v>
      </c>
    </row>
    <row r="217" spans="1:5" x14ac:dyDescent="0.25">
      <c r="A217" s="1">
        <v>41916</v>
      </c>
      <c r="B217" t="s">
        <v>321</v>
      </c>
      <c r="C217" t="s">
        <v>34</v>
      </c>
      <c r="D217" t="s">
        <v>381</v>
      </c>
      <c r="E217" s="2">
        <v>1</v>
      </c>
    </row>
    <row r="218" spans="1:5" x14ac:dyDescent="0.25">
      <c r="A218" s="1">
        <v>42005</v>
      </c>
      <c r="B218" t="s">
        <v>209</v>
      </c>
      <c r="C218" t="s">
        <v>43</v>
      </c>
      <c r="D218" t="s">
        <v>17</v>
      </c>
      <c r="E218" s="2">
        <v>1</v>
      </c>
    </row>
    <row r="219" spans="1:5" x14ac:dyDescent="0.25">
      <c r="A219" s="1">
        <v>41867</v>
      </c>
      <c r="B219" t="s">
        <v>264</v>
      </c>
      <c r="C219" t="s">
        <v>2</v>
      </c>
      <c r="D219" t="s">
        <v>27</v>
      </c>
      <c r="E219" s="2">
        <v>1</v>
      </c>
    </row>
    <row r="220" spans="1:5" x14ac:dyDescent="0.25">
      <c r="A220" s="1">
        <v>41897</v>
      </c>
      <c r="B220" t="s">
        <v>343</v>
      </c>
      <c r="C220" t="s">
        <v>38</v>
      </c>
      <c r="D220" t="s">
        <v>273</v>
      </c>
      <c r="E220" s="2">
        <v>1</v>
      </c>
    </row>
    <row r="221" spans="1:5" x14ac:dyDescent="0.25">
      <c r="A221" s="1">
        <v>41903</v>
      </c>
      <c r="B221" t="s">
        <v>492</v>
      </c>
      <c r="C221" t="s">
        <v>37</v>
      </c>
      <c r="D221" t="s">
        <v>2</v>
      </c>
      <c r="E221" s="2">
        <v>1</v>
      </c>
    </row>
    <row r="222" spans="1:5" x14ac:dyDescent="0.25">
      <c r="A222" s="1">
        <v>41903</v>
      </c>
      <c r="B222" t="s">
        <v>7</v>
      </c>
      <c r="C222" t="s">
        <v>2</v>
      </c>
      <c r="D222" t="s">
        <v>37</v>
      </c>
      <c r="E222" s="2">
        <v>1</v>
      </c>
    </row>
    <row r="223" spans="1:5" x14ac:dyDescent="0.25">
      <c r="A223" s="1">
        <v>41993</v>
      </c>
      <c r="B223" t="s">
        <v>513</v>
      </c>
      <c r="C223" t="s">
        <v>30</v>
      </c>
      <c r="D223" t="s">
        <v>473</v>
      </c>
      <c r="E223" s="2">
        <v>1</v>
      </c>
    </row>
    <row r="224" spans="1:5" x14ac:dyDescent="0.25">
      <c r="A224" s="1">
        <v>41931</v>
      </c>
      <c r="B224" t="s">
        <v>500</v>
      </c>
      <c r="C224" t="s">
        <v>473</v>
      </c>
      <c r="D224" t="s">
        <v>10</v>
      </c>
      <c r="E224" s="2">
        <v>2</v>
      </c>
    </row>
    <row r="225" spans="1:5" x14ac:dyDescent="0.25">
      <c r="A225" s="1">
        <v>42021</v>
      </c>
      <c r="B225" t="s">
        <v>444</v>
      </c>
      <c r="C225" t="s">
        <v>43</v>
      </c>
      <c r="D225" t="s">
        <v>279</v>
      </c>
      <c r="E225" s="2">
        <v>1</v>
      </c>
    </row>
    <row r="226" spans="1:5" x14ac:dyDescent="0.25">
      <c r="A226" s="1">
        <v>42036</v>
      </c>
      <c r="B226" t="s">
        <v>232</v>
      </c>
      <c r="C226" t="s">
        <v>1</v>
      </c>
      <c r="D226" t="s">
        <v>381</v>
      </c>
      <c r="E226" s="2">
        <v>1</v>
      </c>
    </row>
    <row r="227" spans="1:5" x14ac:dyDescent="0.25">
      <c r="A227" s="1">
        <v>41916</v>
      </c>
      <c r="B227" t="s">
        <v>498</v>
      </c>
      <c r="C227" t="s">
        <v>18</v>
      </c>
      <c r="D227" t="s">
        <v>2</v>
      </c>
      <c r="E227" s="2">
        <v>1</v>
      </c>
    </row>
    <row r="228" spans="1:5" x14ac:dyDescent="0.25">
      <c r="A228" s="1">
        <v>41931</v>
      </c>
      <c r="B228" t="s">
        <v>325</v>
      </c>
      <c r="C228" t="s">
        <v>28</v>
      </c>
      <c r="D228" t="s">
        <v>46</v>
      </c>
      <c r="E228" s="2">
        <v>1</v>
      </c>
    </row>
    <row r="229" spans="1:5" x14ac:dyDescent="0.25">
      <c r="A229" s="1">
        <v>41902</v>
      </c>
      <c r="B229" t="s">
        <v>237</v>
      </c>
      <c r="C229" t="s">
        <v>52</v>
      </c>
      <c r="D229" t="s">
        <v>46</v>
      </c>
      <c r="E229" s="2">
        <v>1</v>
      </c>
    </row>
    <row r="230" spans="1:5" x14ac:dyDescent="0.25">
      <c r="A230" s="1">
        <v>42077</v>
      </c>
      <c r="B230" t="s">
        <v>22</v>
      </c>
      <c r="C230" t="s">
        <v>23</v>
      </c>
      <c r="D230" t="s">
        <v>473</v>
      </c>
      <c r="E230" s="2">
        <v>1</v>
      </c>
    </row>
    <row r="231" spans="1:5" x14ac:dyDescent="0.25">
      <c r="A231" s="1">
        <v>42105</v>
      </c>
      <c r="B231" t="s">
        <v>226</v>
      </c>
      <c r="C231" t="s">
        <v>52</v>
      </c>
      <c r="D231" t="s">
        <v>273</v>
      </c>
      <c r="E231" s="2">
        <v>1</v>
      </c>
    </row>
    <row r="232" spans="1:5" x14ac:dyDescent="0.25">
      <c r="A232" s="1">
        <v>42035</v>
      </c>
      <c r="B232" t="s">
        <v>522</v>
      </c>
      <c r="C232" t="s">
        <v>2</v>
      </c>
      <c r="D232" t="s">
        <v>37</v>
      </c>
      <c r="E232" s="2">
        <v>1</v>
      </c>
    </row>
    <row r="233" spans="1:5" x14ac:dyDescent="0.25">
      <c r="A233" s="1">
        <v>41867</v>
      </c>
      <c r="B233" t="s">
        <v>474</v>
      </c>
      <c r="C233" t="s">
        <v>381</v>
      </c>
      <c r="D233" t="s">
        <v>28</v>
      </c>
      <c r="E233" s="2">
        <v>1</v>
      </c>
    </row>
    <row r="234" spans="1:5" x14ac:dyDescent="0.25">
      <c r="A234" s="1">
        <v>41902</v>
      </c>
      <c r="B234" t="s">
        <v>3</v>
      </c>
      <c r="C234" t="s">
        <v>1</v>
      </c>
      <c r="D234" t="s">
        <v>381</v>
      </c>
      <c r="E234" s="2">
        <v>1</v>
      </c>
    </row>
    <row r="235" spans="1:5" x14ac:dyDescent="0.25">
      <c r="A235" s="1">
        <v>41916</v>
      </c>
      <c r="B235" t="s">
        <v>319</v>
      </c>
      <c r="C235" t="s">
        <v>279</v>
      </c>
      <c r="D235" t="s">
        <v>28</v>
      </c>
      <c r="E235" s="2">
        <v>1</v>
      </c>
    </row>
    <row r="236" spans="1:5" x14ac:dyDescent="0.25">
      <c r="A236" s="1">
        <v>41881</v>
      </c>
      <c r="B236" t="s">
        <v>482</v>
      </c>
      <c r="C236" t="s">
        <v>42</v>
      </c>
      <c r="D236" t="s">
        <v>23</v>
      </c>
      <c r="E236" s="2">
        <v>1</v>
      </c>
    </row>
    <row r="237" spans="1:5" x14ac:dyDescent="0.25">
      <c r="A237" s="1">
        <v>41909</v>
      </c>
      <c r="B237" t="s">
        <v>171</v>
      </c>
      <c r="C237" t="s">
        <v>17</v>
      </c>
      <c r="D237" t="s">
        <v>381</v>
      </c>
      <c r="E237" s="2">
        <v>1</v>
      </c>
    </row>
    <row r="238" spans="1:5" x14ac:dyDescent="0.25">
      <c r="A238" s="1">
        <v>41895</v>
      </c>
      <c r="B238" t="s">
        <v>223</v>
      </c>
      <c r="C238" t="s">
        <v>1</v>
      </c>
      <c r="D238" t="s">
        <v>34</v>
      </c>
      <c r="E238" s="2">
        <v>1</v>
      </c>
    </row>
    <row r="239" spans="1:5" x14ac:dyDescent="0.25">
      <c r="A239" s="1">
        <v>42021</v>
      </c>
      <c r="B239" t="s">
        <v>520</v>
      </c>
      <c r="C239" t="s">
        <v>37</v>
      </c>
      <c r="D239" t="s">
        <v>473</v>
      </c>
      <c r="E239" s="2">
        <v>1</v>
      </c>
    </row>
    <row r="240" spans="1:5" x14ac:dyDescent="0.25">
      <c r="A240" s="1">
        <v>41867</v>
      </c>
      <c r="B240" t="s">
        <v>74</v>
      </c>
      <c r="C240" t="s">
        <v>2</v>
      </c>
      <c r="D240" t="s">
        <v>27</v>
      </c>
      <c r="E240" s="2">
        <v>1</v>
      </c>
    </row>
    <row r="241" spans="1:5" x14ac:dyDescent="0.25">
      <c r="A241" s="1">
        <v>41993</v>
      </c>
      <c r="B241" t="s">
        <v>109</v>
      </c>
      <c r="C241" t="s">
        <v>52</v>
      </c>
      <c r="D241" t="s">
        <v>27</v>
      </c>
      <c r="E241" s="2">
        <v>1</v>
      </c>
    </row>
    <row r="242" spans="1:5" x14ac:dyDescent="0.25">
      <c r="A242" s="1">
        <v>42067</v>
      </c>
      <c r="B242" t="s">
        <v>173</v>
      </c>
      <c r="C242" t="s">
        <v>37</v>
      </c>
      <c r="D242" t="s">
        <v>42</v>
      </c>
      <c r="E242" s="2">
        <v>1</v>
      </c>
    </row>
    <row r="243" spans="1:5" x14ac:dyDescent="0.25">
      <c r="A243" s="1">
        <v>41976</v>
      </c>
      <c r="B243" t="s">
        <v>262</v>
      </c>
      <c r="C243" t="s">
        <v>34</v>
      </c>
      <c r="D243" t="s">
        <v>279</v>
      </c>
      <c r="E243" s="2">
        <v>1</v>
      </c>
    </row>
    <row r="244" spans="1:5" x14ac:dyDescent="0.25">
      <c r="A244" s="1">
        <v>41881</v>
      </c>
      <c r="B244" t="s">
        <v>121</v>
      </c>
      <c r="C244" t="s">
        <v>23</v>
      </c>
      <c r="D244" t="s">
        <v>42</v>
      </c>
      <c r="E244" s="2">
        <v>1</v>
      </c>
    </row>
    <row r="245" spans="1:5" x14ac:dyDescent="0.25">
      <c r="A245" s="1">
        <v>41988</v>
      </c>
      <c r="B245" t="s">
        <v>512</v>
      </c>
      <c r="C245" t="s">
        <v>473</v>
      </c>
      <c r="D245" t="s">
        <v>27</v>
      </c>
      <c r="E245" s="2">
        <v>1</v>
      </c>
    </row>
    <row r="246" spans="1:5" x14ac:dyDescent="0.25">
      <c r="A246" s="1">
        <v>41874</v>
      </c>
      <c r="B246" t="s">
        <v>389</v>
      </c>
      <c r="C246" t="s">
        <v>38</v>
      </c>
      <c r="D246" t="s">
        <v>23</v>
      </c>
      <c r="E246" s="2">
        <v>1</v>
      </c>
    </row>
  </sheetData>
  <autoFilter ref="A1:E246" xr:uid="{DC07D3FF-7B28-4F89-BB5A-4F675D985D6C}">
    <sortState xmlns:xlrd2="http://schemas.microsoft.com/office/spreadsheetml/2017/richdata2" ref="A2:E246">
      <sortCondition ref="B1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98C37-44B2-4A3B-89ED-F14C54435466}">
  <dimension ref="A1:E266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" customWidth="1"/>
  </cols>
  <sheetData>
    <row r="1" spans="1:5" ht="30" x14ac:dyDescent="0.25">
      <c r="A1" s="3"/>
      <c r="B1" s="3" t="s">
        <v>380</v>
      </c>
      <c r="C1" s="3" t="s">
        <v>269</v>
      </c>
      <c r="D1" s="3" t="s">
        <v>270</v>
      </c>
      <c r="E1" s="4" t="s">
        <v>653</v>
      </c>
    </row>
    <row r="2" spans="1:5" x14ac:dyDescent="0.25">
      <c r="A2" s="1">
        <v>42505</v>
      </c>
      <c r="B2" t="s">
        <v>469</v>
      </c>
      <c r="C2" t="s">
        <v>42</v>
      </c>
      <c r="D2" t="s">
        <v>43</v>
      </c>
      <c r="E2" s="2">
        <v>1</v>
      </c>
    </row>
    <row r="3" spans="1:5" x14ac:dyDescent="0.25">
      <c r="A3" s="1">
        <v>42301</v>
      </c>
      <c r="B3" t="s">
        <v>418</v>
      </c>
      <c r="C3" t="s">
        <v>9</v>
      </c>
      <c r="D3" t="s">
        <v>28</v>
      </c>
      <c r="E3" s="2">
        <v>1</v>
      </c>
    </row>
    <row r="4" spans="1:5" x14ac:dyDescent="0.25">
      <c r="A4" s="1">
        <v>42497</v>
      </c>
      <c r="B4" t="s">
        <v>330</v>
      </c>
      <c r="C4" t="s">
        <v>28</v>
      </c>
      <c r="D4" t="s">
        <v>23</v>
      </c>
      <c r="E4" s="2">
        <v>1</v>
      </c>
    </row>
    <row r="5" spans="1:5" x14ac:dyDescent="0.25">
      <c r="A5" s="1">
        <v>42413</v>
      </c>
      <c r="B5" t="s">
        <v>450</v>
      </c>
      <c r="C5" t="s">
        <v>23</v>
      </c>
      <c r="D5" t="s">
        <v>9</v>
      </c>
      <c r="E5" s="2">
        <v>1</v>
      </c>
    </row>
    <row r="6" spans="1:5" x14ac:dyDescent="0.25">
      <c r="A6" s="1">
        <v>42413</v>
      </c>
      <c r="B6" t="s">
        <v>449</v>
      </c>
      <c r="C6" t="s">
        <v>28</v>
      </c>
      <c r="D6" t="s">
        <v>31</v>
      </c>
      <c r="E6" s="2">
        <v>1</v>
      </c>
    </row>
    <row r="7" spans="1:5" x14ac:dyDescent="0.25">
      <c r="A7" s="1">
        <v>42385</v>
      </c>
      <c r="B7" t="s">
        <v>332</v>
      </c>
      <c r="C7" t="s">
        <v>31</v>
      </c>
      <c r="D7" t="s">
        <v>385</v>
      </c>
      <c r="E7" s="2">
        <v>1</v>
      </c>
    </row>
    <row r="8" spans="1:5" x14ac:dyDescent="0.25">
      <c r="A8" s="1">
        <v>42406</v>
      </c>
      <c r="B8" t="s">
        <v>447</v>
      </c>
      <c r="C8" t="s">
        <v>381</v>
      </c>
      <c r="D8" t="s">
        <v>385</v>
      </c>
      <c r="E8" s="2">
        <v>1</v>
      </c>
    </row>
    <row r="9" spans="1:5" x14ac:dyDescent="0.25">
      <c r="A9" s="1">
        <v>42232</v>
      </c>
      <c r="B9" t="s">
        <v>32</v>
      </c>
      <c r="C9" t="s">
        <v>34</v>
      </c>
      <c r="D9" t="s">
        <v>17</v>
      </c>
      <c r="E9" s="2">
        <v>1</v>
      </c>
    </row>
    <row r="10" spans="1:5" x14ac:dyDescent="0.25">
      <c r="A10" s="1">
        <v>42358</v>
      </c>
      <c r="B10" t="s">
        <v>204</v>
      </c>
      <c r="C10" t="s">
        <v>9</v>
      </c>
      <c r="D10" t="s">
        <v>10</v>
      </c>
      <c r="E10" s="2">
        <v>1</v>
      </c>
    </row>
    <row r="11" spans="1:5" x14ac:dyDescent="0.25">
      <c r="A11" s="1">
        <v>42224</v>
      </c>
      <c r="B11" t="s">
        <v>168</v>
      </c>
      <c r="C11" t="s">
        <v>2</v>
      </c>
      <c r="D11" t="s">
        <v>279</v>
      </c>
      <c r="E11" s="2">
        <v>1</v>
      </c>
    </row>
    <row r="12" spans="1:5" x14ac:dyDescent="0.25">
      <c r="A12" s="1">
        <v>42273</v>
      </c>
      <c r="B12" t="s">
        <v>377</v>
      </c>
      <c r="C12" t="s">
        <v>43</v>
      </c>
      <c r="D12" t="s">
        <v>34</v>
      </c>
      <c r="E12" s="2">
        <v>1</v>
      </c>
    </row>
    <row r="13" spans="1:5" x14ac:dyDescent="0.25">
      <c r="A13" s="1">
        <v>42382</v>
      </c>
      <c r="B13" t="s">
        <v>199</v>
      </c>
      <c r="C13" t="s">
        <v>10</v>
      </c>
      <c r="D13" t="s">
        <v>1</v>
      </c>
      <c r="E13" s="2">
        <v>1</v>
      </c>
    </row>
    <row r="14" spans="1:5" x14ac:dyDescent="0.25">
      <c r="A14" s="1">
        <v>42238</v>
      </c>
      <c r="B14" t="s">
        <v>41</v>
      </c>
      <c r="C14" t="s">
        <v>43</v>
      </c>
      <c r="D14" t="s">
        <v>2</v>
      </c>
      <c r="E14" s="2">
        <v>1</v>
      </c>
    </row>
    <row r="15" spans="1:5" x14ac:dyDescent="0.25">
      <c r="A15" s="1">
        <v>42479</v>
      </c>
      <c r="B15" t="s">
        <v>464</v>
      </c>
      <c r="C15" t="s">
        <v>42</v>
      </c>
      <c r="D15" t="s">
        <v>34</v>
      </c>
      <c r="E15" s="2">
        <v>1</v>
      </c>
    </row>
    <row r="16" spans="1:5" x14ac:dyDescent="0.25">
      <c r="A16" s="1">
        <v>42366</v>
      </c>
      <c r="B16" t="s">
        <v>119</v>
      </c>
      <c r="C16" t="s">
        <v>38</v>
      </c>
      <c r="D16" t="s">
        <v>52</v>
      </c>
      <c r="E16" s="2">
        <v>1</v>
      </c>
    </row>
    <row r="17" spans="1:5" x14ac:dyDescent="0.25">
      <c r="A17" s="1">
        <v>42231</v>
      </c>
      <c r="B17" t="s">
        <v>184</v>
      </c>
      <c r="C17" t="s">
        <v>28</v>
      </c>
      <c r="D17" t="s">
        <v>43</v>
      </c>
      <c r="E17" s="2">
        <v>1</v>
      </c>
    </row>
    <row r="18" spans="1:5" x14ac:dyDescent="0.25">
      <c r="A18" s="1">
        <v>42381</v>
      </c>
      <c r="B18" t="s">
        <v>163</v>
      </c>
      <c r="C18" t="s">
        <v>31</v>
      </c>
      <c r="D18" t="s">
        <v>38</v>
      </c>
      <c r="E18" s="2">
        <v>1</v>
      </c>
    </row>
    <row r="19" spans="1:5" x14ac:dyDescent="0.25">
      <c r="A19" s="1">
        <v>42392</v>
      </c>
      <c r="B19" t="s">
        <v>54</v>
      </c>
      <c r="C19" t="s">
        <v>52</v>
      </c>
      <c r="D19" t="s">
        <v>37</v>
      </c>
      <c r="E19" s="2">
        <v>1</v>
      </c>
    </row>
    <row r="20" spans="1:5" x14ac:dyDescent="0.25">
      <c r="A20" s="1">
        <v>42224</v>
      </c>
      <c r="B20" t="s">
        <v>86</v>
      </c>
      <c r="C20" t="s">
        <v>46</v>
      </c>
      <c r="D20" t="s">
        <v>17</v>
      </c>
      <c r="E20" s="2">
        <v>1</v>
      </c>
    </row>
    <row r="21" spans="1:5" x14ac:dyDescent="0.25">
      <c r="A21" s="1">
        <v>42301</v>
      </c>
      <c r="B21" t="s">
        <v>64</v>
      </c>
      <c r="C21" t="s">
        <v>381</v>
      </c>
      <c r="D21" t="s">
        <v>46</v>
      </c>
      <c r="E21" s="2">
        <v>1</v>
      </c>
    </row>
    <row r="22" spans="1:5" x14ac:dyDescent="0.25">
      <c r="A22" s="1">
        <v>42239</v>
      </c>
      <c r="B22" t="s">
        <v>117</v>
      </c>
      <c r="C22" t="s">
        <v>17</v>
      </c>
      <c r="D22" t="s">
        <v>30</v>
      </c>
      <c r="E22" s="2">
        <v>1</v>
      </c>
    </row>
    <row r="23" spans="1:5" x14ac:dyDescent="0.25">
      <c r="A23" s="1">
        <v>42427</v>
      </c>
      <c r="B23" t="s">
        <v>454</v>
      </c>
      <c r="C23" t="s">
        <v>381</v>
      </c>
      <c r="D23" t="s">
        <v>28</v>
      </c>
      <c r="E23" s="2">
        <v>1</v>
      </c>
    </row>
    <row r="24" spans="1:5" x14ac:dyDescent="0.25">
      <c r="A24" s="1">
        <v>42490</v>
      </c>
      <c r="B24" t="s">
        <v>156</v>
      </c>
      <c r="C24" t="s">
        <v>27</v>
      </c>
      <c r="D24" t="s">
        <v>31</v>
      </c>
      <c r="E24" s="2">
        <v>1</v>
      </c>
    </row>
    <row r="25" spans="1:5" x14ac:dyDescent="0.25">
      <c r="A25" s="1">
        <v>42224</v>
      </c>
      <c r="B25" t="s">
        <v>276</v>
      </c>
      <c r="C25" t="s">
        <v>27</v>
      </c>
      <c r="D25" t="s">
        <v>9</v>
      </c>
      <c r="E25" s="2">
        <v>1</v>
      </c>
    </row>
    <row r="26" spans="1:5" x14ac:dyDescent="0.25">
      <c r="A26" s="1">
        <v>42441</v>
      </c>
      <c r="B26" t="s">
        <v>459</v>
      </c>
      <c r="C26" t="s">
        <v>46</v>
      </c>
      <c r="D26" t="s">
        <v>31</v>
      </c>
      <c r="E26" s="2">
        <v>1</v>
      </c>
    </row>
    <row r="27" spans="1:5" x14ac:dyDescent="0.25">
      <c r="A27" s="1">
        <v>42392</v>
      </c>
      <c r="B27" t="s">
        <v>443</v>
      </c>
      <c r="C27" t="s">
        <v>385</v>
      </c>
      <c r="D27" t="s">
        <v>10</v>
      </c>
      <c r="E27" s="2">
        <v>1</v>
      </c>
    </row>
    <row r="28" spans="1:5" x14ac:dyDescent="0.25">
      <c r="A28" s="1">
        <v>42462</v>
      </c>
      <c r="B28" t="s">
        <v>224</v>
      </c>
      <c r="C28" t="s">
        <v>1</v>
      </c>
      <c r="D28" t="s">
        <v>9</v>
      </c>
      <c r="E28" s="2">
        <v>1</v>
      </c>
    </row>
    <row r="29" spans="1:5" x14ac:dyDescent="0.25">
      <c r="A29" s="1">
        <v>42233</v>
      </c>
      <c r="B29" t="s">
        <v>190</v>
      </c>
      <c r="C29" t="s">
        <v>10</v>
      </c>
      <c r="D29" t="s">
        <v>31</v>
      </c>
      <c r="E29" s="2">
        <v>1</v>
      </c>
    </row>
    <row r="30" spans="1:5" x14ac:dyDescent="0.25">
      <c r="A30" s="1">
        <v>42266</v>
      </c>
      <c r="B30" t="s">
        <v>411</v>
      </c>
      <c r="C30" t="s">
        <v>30</v>
      </c>
      <c r="D30" t="s">
        <v>381</v>
      </c>
      <c r="E30" s="2">
        <v>1</v>
      </c>
    </row>
    <row r="31" spans="1:5" x14ac:dyDescent="0.25">
      <c r="A31" s="1">
        <v>42505</v>
      </c>
      <c r="B31" t="s">
        <v>336</v>
      </c>
      <c r="C31" t="s">
        <v>52</v>
      </c>
      <c r="D31" t="s">
        <v>23</v>
      </c>
      <c r="E31" s="2">
        <v>1</v>
      </c>
    </row>
    <row r="32" spans="1:5" x14ac:dyDescent="0.25">
      <c r="A32" s="1">
        <v>42259</v>
      </c>
      <c r="B32" t="s">
        <v>337</v>
      </c>
      <c r="C32" t="s">
        <v>37</v>
      </c>
      <c r="D32" t="s">
        <v>10</v>
      </c>
      <c r="E32" s="2">
        <v>1</v>
      </c>
    </row>
    <row r="33" spans="1:5" x14ac:dyDescent="0.25">
      <c r="A33" s="1">
        <v>42280</v>
      </c>
      <c r="B33" t="s">
        <v>252</v>
      </c>
      <c r="C33" t="s">
        <v>23</v>
      </c>
      <c r="D33" t="s">
        <v>30</v>
      </c>
      <c r="E33" s="2">
        <v>1</v>
      </c>
    </row>
    <row r="34" spans="1:5" x14ac:dyDescent="0.25">
      <c r="A34" s="1">
        <v>42294</v>
      </c>
      <c r="B34" t="s">
        <v>181</v>
      </c>
      <c r="C34" t="s">
        <v>34</v>
      </c>
      <c r="D34" t="s">
        <v>31</v>
      </c>
      <c r="E34" s="2">
        <v>2</v>
      </c>
    </row>
    <row r="35" spans="1:5" x14ac:dyDescent="0.25">
      <c r="A35" s="1">
        <v>42357</v>
      </c>
      <c r="B35" t="s">
        <v>338</v>
      </c>
      <c r="C35" t="s">
        <v>279</v>
      </c>
      <c r="D35" t="s">
        <v>17</v>
      </c>
      <c r="E35" s="2">
        <v>1</v>
      </c>
    </row>
    <row r="36" spans="1:5" x14ac:dyDescent="0.25">
      <c r="A36" s="1">
        <v>42273</v>
      </c>
      <c r="B36" t="s">
        <v>176</v>
      </c>
      <c r="C36" t="s">
        <v>385</v>
      </c>
      <c r="D36" t="s">
        <v>38</v>
      </c>
      <c r="E36" s="2">
        <v>1</v>
      </c>
    </row>
    <row r="37" spans="1:5" x14ac:dyDescent="0.25">
      <c r="A37" s="1">
        <v>42224</v>
      </c>
      <c r="B37" t="s">
        <v>310</v>
      </c>
      <c r="C37" t="s">
        <v>23</v>
      </c>
      <c r="D37" t="s">
        <v>385</v>
      </c>
      <c r="E37" s="2">
        <v>1</v>
      </c>
    </row>
    <row r="38" spans="1:5" x14ac:dyDescent="0.25">
      <c r="A38" s="1">
        <v>42301</v>
      </c>
      <c r="B38" t="s">
        <v>312</v>
      </c>
      <c r="C38" t="s">
        <v>17</v>
      </c>
      <c r="D38" t="s">
        <v>38</v>
      </c>
      <c r="E38" s="2">
        <v>1</v>
      </c>
    </row>
    <row r="39" spans="1:5" x14ac:dyDescent="0.25">
      <c r="A39" s="1">
        <v>42308</v>
      </c>
      <c r="B39" t="s">
        <v>420</v>
      </c>
      <c r="C39" t="s">
        <v>1</v>
      </c>
      <c r="D39" t="s">
        <v>46</v>
      </c>
      <c r="E39" s="2">
        <v>1</v>
      </c>
    </row>
    <row r="40" spans="1:5" x14ac:dyDescent="0.25">
      <c r="A40" s="1">
        <v>42414</v>
      </c>
      <c r="B40" t="s">
        <v>180</v>
      </c>
      <c r="C40" t="s">
        <v>10</v>
      </c>
      <c r="D40" t="s">
        <v>381</v>
      </c>
      <c r="E40" s="2">
        <v>1</v>
      </c>
    </row>
    <row r="41" spans="1:5" x14ac:dyDescent="0.25">
      <c r="A41" s="1">
        <v>42301</v>
      </c>
      <c r="B41" t="s">
        <v>222</v>
      </c>
      <c r="C41" t="s">
        <v>38</v>
      </c>
      <c r="D41" t="s">
        <v>17</v>
      </c>
      <c r="E41" s="2">
        <v>1</v>
      </c>
    </row>
    <row r="42" spans="1:5" x14ac:dyDescent="0.25">
      <c r="A42" s="1">
        <v>42364</v>
      </c>
      <c r="B42" t="s">
        <v>372</v>
      </c>
      <c r="C42" t="s">
        <v>43</v>
      </c>
      <c r="D42" t="s">
        <v>385</v>
      </c>
      <c r="E42" s="2">
        <v>1</v>
      </c>
    </row>
    <row r="43" spans="1:5" x14ac:dyDescent="0.25">
      <c r="A43" s="1">
        <v>42392</v>
      </c>
      <c r="B43" t="s">
        <v>445</v>
      </c>
      <c r="C43" t="s">
        <v>9</v>
      </c>
      <c r="D43" t="s">
        <v>42</v>
      </c>
      <c r="E43" s="2">
        <v>1</v>
      </c>
    </row>
    <row r="44" spans="1:5" x14ac:dyDescent="0.25">
      <c r="A44" s="1">
        <v>42231</v>
      </c>
      <c r="B44" t="s">
        <v>131</v>
      </c>
      <c r="C44" t="s">
        <v>43</v>
      </c>
      <c r="D44" t="s">
        <v>28</v>
      </c>
      <c r="E44" s="2">
        <v>1</v>
      </c>
    </row>
    <row r="45" spans="1:5" x14ac:dyDescent="0.25">
      <c r="A45" s="1">
        <v>42357</v>
      </c>
      <c r="B45" t="s">
        <v>434</v>
      </c>
      <c r="C45" t="s">
        <v>23</v>
      </c>
      <c r="D45" t="s">
        <v>28</v>
      </c>
      <c r="E45" s="2">
        <v>1</v>
      </c>
    </row>
    <row r="46" spans="1:5" x14ac:dyDescent="0.25">
      <c r="A46" s="1">
        <v>42225</v>
      </c>
      <c r="B46" t="s">
        <v>390</v>
      </c>
      <c r="C46" t="s">
        <v>42</v>
      </c>
      <c r="D46" t="s">
        <v>52</v>
      </c>
      <c r="E46" s="2">
        <v>1</v>
      </c>
    </row>
    <row r="47" spans="1:5" x14ac:dyDescent="0.25">
      <c r="A47" s="1">
        <v>42490</v>
      </c>
      <c r="B47" t="s">
        <v>66</v>
      </c>
      <c r="C47" t="s">
        <v>381</v>
      </c>
      <c r="D47" t="s">
        <v>9</v>
      </c>
      <c r="E47" s="2">
        <v>1</v>
      </c>
    </row>
    <row r="48" spans="1:5" x14ac:dyDescent="0.25">
      <c r="A48" s="1">
        <v>42364</v>
      </c>
      <c r="B48" t="s">
        <v>126</v>
      </c>
      <c r="C48" t="s">
        <v>27</v>
      </c>
      <c r="D48" t="s">
        <v>42</v>
      </c>
      <c r="E48" s="2">
        <v>1</v>
      </c>
    </row>
    <row r="49" spans="1:5" x14ac:dyDescent="0.25">
      <c r="A49" s="1">
        <v>42414</v>
      </c>
      <c r="B49" t="s">
        <v>452</v>
      </c>
      <c r="C49" t="s">
        <v>10</v>
      </c>
      <c r="D49" t="s">
        <v>381</v>
      </c>
      <c r="E49" s="2">
        <v>1</v>
      </c>
    </row>
    <row r="50" spans="1:5" x14ac:dyDescent="0.25">
      <c r="A50" s="1">
        <v>42483</v>
      </c>
      <c r="B50" t="s">
        <v>468</v>
      </c>
      <c r="C50" t="s">
        <v>42</v>
      </c>
      <c r="D50" t="s">
        <v>10</v>
      </c>
      <c r="E50" s="2">
        <v>1</v>
      </c>
    </row>
    <row r="51" spans="1:5" x14ac:dyDescent="0.25">
      <c r="A51" s="1">
        <v>42406</v>
      </c>
      <c r="B51" t="s">
        <v>298</v>
      </c>
      <c r="C51" t="s">
        <v>27</v>
      </c>
      <c r="D51" t="s">
        <v>28</v>
      </c>
      <c r="E51" s="2">
        <v>1</v>
      </c>
    </row>
    <row r="52" spans="1:5" x14ac:dyDescent="0.25">
      <c r="A52" s="1">
        <v>42357</v>
      </c>
      <c r="B52" t="s">
        <v>398</v>
      </c>
      <c r="C52" t="s">
        <v>42</v>
      </c>
      <c r="D52" t="s">
        <v>381</v>
      </c>
      <c r="E52" s="2">
        <v>1</v>
      </c>
    </row>
    <row r="53" spans="1:5" x14ac:dyDescent="0.25">
      <c r="A53" s="1">
        <v>42259</v>
      </c>
      <c r="B53" t="s">
        <v>151</v>
      </c>
      <c r="C53" t="s">
        <v>31</v>
      </c>
      <c r="D53" t="s">
        <v>385</v>
      </c>
      <c r="E53" s="2">
        <v>1</v>
      </c>
    </row>
    <row r="54" spans="1:5" x14ac:dyDescent="0.25">
      <c r="A54" s="1">
        <v>42491</v>
      </c>
      <c r="B54" t="s">
        <v>161</v>
      </c>
      <c r="C54" t="s">
        <v>46</v>
      </c>
      <c r="D54" t="s">
        <v>10</v>
      </c>
      <c r="E54" s="2">
        <v>1</v>
      </c>
    </row>
    <row r="55" spans="1:5" x14ac:dyDescent="0.25">
      <c r="A55" s="1">
        <v>42239</v>
      </c>
      <c r="B55" t="s">
        <v>282</v>
      </c>
      <c r="C55" t="s">
        <v>17</v>
      </c>
      <c r="D55" t="s">
        <v>30</v>
      </c>
      <c r="E55" s="2">
        <v>1</v>
      </c>
    </row>
    <row r="56" spans="1:5" x14ac:dyDescent="0.25">
      <c r="A56" s="1">
        <v>42225</v>
      </c>
      <c r="B56" t="s">
        <v>104</v>
      </c>
      <c r="C56" t="s">
        <v>10</v>
      </c>
      <c r="D56" t="s">
        <v>28</v>
      </c>
      <c r="E56" s="2">
        <v>1</v>
      </c>
    </row>
    <row r="57" spans="1:5" x14ac:dyDescent="0.25">
      <c r="A57" s="1">
        <v>42364</v>
      </c>
      <c r="B57" t="s">
        <v>261</v>
      </c>
      <c r="C57" t="s">
        <v>38</v>
      </c>
      <c r="D57" t="s">
        <v>381</v>
      </c>
      <c r="E57" s="2">
        <v>1</v>
      </c>
    </row>
    <row r="58" spans="1:5" x14ac:dyDescent="0.25">
      <c r="A58" s="1">
        <v>42357</v>
      </c>
      <c r="B58" t="s">
        <v>61</v>
      </c>
      <c r="C58" t="s">
        <v>31</v>
      </c>
      <c r="D58" t="s">
        <v>30</v>
      </c>
      <c r="E58" s="2">
        <v>1</v>
      </c>
    </row>
    <row r="59" spans="1:5" x14ac:dyDescent="0.25">
      <c r="A59" s="1">
        <v>42238</v>
      </c>
      <c r="B59" t="s">
        <v>185</v>
      </c>
      <c r="C59" t="s">
        <v>23</v>
      </c>
      <c r="D59" t="s">
        <v>381</v>
      </c>
      <c r="E59" s="2">
        <v>1</v>
      </c>
    </row>
    <row r="60" spans="1:5" x14ac:dyDescent="0.25">
      <c r="A60" s="1">
        <v>42480</v>
      </c>
      <c r="B60" t="s">
        <v>465</v>
      </c>
      <c r="C60" t="s">
        <v>37</v>
      </c>
      <c r="D60" t="s">
        <v>23</v>
      </c>
      <c r="E60" s="2">
        <v>1</v>
      </c>
    </row>
    <row r="61" spans="1:5" x14ac:dyDescent="0.25">
      <c r="A61" s="1">
        <v>42280</v>
      </c>
      <c r="B61" t="s">
        <v>90</v>
      </c>
      <c r="C61" t="s">
        <v>52</v>
      </c>
      <c r="D61" t="s">
        <v>17</v>
      </c>
      <c r="E61" s="2">
        <v>1</v>
      </c>
    </row>
    <row r="62" spans="1:5" x14ac:dyDescent="0.25">
      <c r="A62" s="1">
        <v>42275</v>
      </c>
      <c r="B62" t="s">
        <v>227</v>
      </c>
      <c r="C62" t="s">
        <v>30</v>
      </c>
      <c r="D62" t="s">
        <v>27</v>
      </c>
      <c r="E62" s="2">
        <v>1</v>
      </c>
    </row>
    <row r="63" spans="1:5" x14ac:dyDescent="0.25">
      <c r="A63" s="1">
        <v>42266</v>
      </c>
      <c r="B63" t="s">
        <v>113</v>
      </c>
      <c r="C63" t="s">
        <v>34</v>
      </c>
      <c r="D63" t="s">
        <v>38</v>
      </c>
      <c r="E63" s="2">
        <v>1</v>
      </c>
    </row>
    <row r="64" spans="1:5" x14ac:dyDescent="0.25">
      <c r="A64" s="1">
        <v>42260</v>
      </c>
      <c r="B64" t="s">
        <v>407</v>
      </c>
      <c r="C64" t="s">
        <v>2</v>
      </c>
      <c r="D64" t="s">
        <v>381</v>
      </c>
      <c r="E64" s="2">
        <v>1</v>
      </c>
    </row>
    <row r="65" spans="1:5" x14ac:dyDescent="0.25">
      <c r="A65" s="1">
        <v>42301</v>
      </c>
      <c r="B65" t="s">
        <v>125</v>
      </c>
      <c r="C65" t="s">
        <v>9</v>
      </c>
      <c r="D65" t="s">
        <v>28</v>
      </c>
      <c r="E65" s="2">
        <v>1</v>
      </c>
    </row>
    <row r="66" spans="1:5" x14ac:dyDescent="0.25">
      <c r="A66" s="1">
        <v>42224</v>
      </c>
      <c r="B66" t="s">
        <v>88</v>
      </c>
      <c r="C66" t="s">
        <v>279</v>
      </c>
      <c r="D66" t="s">
        <v>2</v>
      </c>
      <c r="E66" s="2">
        <v>1</v>
      </c>
    </row>
    <row r="67" spans="1:5" x14ac:dyDescent="0.25">
      <c r="A67" s="1">
        <v>42224</v>
      </c>
      <c r="B67" t="s">
        <v>386</v>
      </c>
      <c r="C67" t="s">
        <v>23</v>
      </c>
      <c r="D67" t="s">
        <v>385</v>
      </c>
      <c r="E67" s="2">
        <v>1</v>
      </c>
    </row>
    <row r="68" spans="1:5" x14ac:dyDescent="0.25">
      <c r="A68" s="1">
        <v>42336</v>
      </c>
      <c r="B68" t="s">
        <v>103</v>
      </c>
      <c r="C68" t="s">
        <v>34</v>
      </c>
      <c r="D68" t="s">
        <v>52</v>
      </c>
      <c r="E68" s="2">
        <v>1</v>
      </c>
    </row>
    <row r="69" spans="1:5" x14ac:dyDescent="0.25">
      <c r="A69" s="1">
        <v>42302</v>
      </c>
      <c r="B69" t="s">
        <v>369</v>
      </c>
      <c r="C69" t="s">
        <v>43</v>
      </c>
      <c r="D69" t="s">
        <v>31</v>
      </c>
      <c r="E69" s="2">
        <v>1</v>
      </c>
    </row>
    <row r="70" spans="1:5" x14ac:dyDescent="0.25">
      <c r="A70" s="1">
        <v>42273</v>
      </c>
      <c r="B70" t="s">
        <v>412</v>
      </c>
      <c r="C70" t="s">
        <v>37</v>
      </c>
      <c r="D70" t="s">
        <v>279</v>
      </c>
      <c r="E70" s="2">
        <v>1</v>
      </c>
    </row>
    <row r="71" spans="1:5" x14ac:dyDescent="0.25">
      <c r="A71" s="1">
        <v>42309</v>
      </c>
      <c r="B71" t="s">
        <v>238</v>
      </c>
      <c r="C71" t="s">
        <v>27</v>
      </c>
      <c r="D71" t="s">
        <v>279</v>
      </c>
      <c r="E71" s="2">
        <v>1</v>
      </c>
    </row>
    <row r="72" spans="1:5" x14ac:dyDescent="0.25">
      <c r="A72" s="1">
        <v>42231</v>
      </c>
      <c r="B72" t="s">
        <v>362</v>
      </c>
      <c r="C72" t="s">
        <v>43</v>
      </c>
      <c r="D72" t="s">
        <v>28</v>
      </c>
      <c r="E72" s="2">
        <v>1</v>
      </c>
    </row>
    <row r="73" spans="1:5" x14ac:dyDescent="0.25">
      <c r="A73" s="1">
        <v>42231</v>
      </c>
      <c r="B73" t="s">
        <v>108</v>
      </c>
      <c r="C73" t="s">
        <v>28</v>
      </c>
      <c r="D73" t="s">
        <v>43</v>
      </c>
      <c r="E73" s="2">
        <v>1</v>
      </c>
    </row>
    <row r="74" spans="1:5" x14ac:dyDescent="0.25">
      <c r="A74" s="1">
        <v>42392</v>
      </c>
      <c r="B74" t="s">
        <v>212</v>
      </c>
      <c r="C74" t="s">
        <v>2</v>
      </c>
      <c r="D74" t="s">
        <v>28</v>
      </c>
      <c r="E74" s="2">
        <v>1</v>
      </c>
    </row>
    <row r="75" spans="1:5" x14ac:dyDescent="0.25">
      <c r="A75" s="1">
        <v>42381</v>
      </c>
      <c r="B75" t="s">
        <v>440</v>
      </c>
      <c r="C75" t="s">
        <v>42</v>
      </c>
      <c r="D75" t="s">
        <v>37</v>
      </c>
      <c r="E75" s="2">
        <v>1</v>
      </c>
    </row>
    <row r="76" spans="1:5" x14ac:dyDescent="0.25">
      <c r="A76" s="1">
        <v>42260</v>
      </c>
      <c r="B76" t="s">
        <v>408</v>
      </c>
      <c r="C76" t="s">
        <v>2</v>
      </c>
      <c r="D76" t="s">
        <v>381</v>
      </c>
      <c r="E76" s="2">
        <v>1</v>
      </c>
    </row>
    <row r="77" spans="1:5" x14ac:dyDescent="0.25">
      <c r="A77" s="1">
        <v>42483</v>
      </c>
      <c r="B77" t="s">
        <v>467</v>
      </c>
      <c r="C77" t="s">
        <v>31</v>
      </c>
      <c r="D77" t="s">
        <v>17</v>
      </c>
      <c r="E77" s="2">
        <v>1</v>
      </c>
    </row>
    <row r="78" spans="1:5" x14ac:dyDescent="0.25">
      <c r="A78" s="1">
        <v>42281</v>
      </c>
      <c r="B78" t="s">
        <v>77</v>
      </c>
      <c r="C78" t="s">
        <v>43</v>
      </c>
      <c r="D78" t="s">
        <v>46</v>
      </c>
      <c r="E78" s="2">
        <v>2</v>
      </c>
    </row>
    <row r="79" spans="1:5" x14ac:dyDescent="0.25">
      <c r="A79" s="1">
        <v>42371</v>
      </c>
      <c r="B79" t="s">
        <v>111</v>
      </c>
      <c r="C79" t="s">
        <v>30</v>
      </c>
      <c r="D79" t="s">
        <v>28</v>
      </c>
      <c r="E79" s="2">
        <v>1</v>
      </c>
    </row>
    <row r="80" spans="1:5" x14ac:dyDescent="0.25">
      <c r="A80" s="1">
        <v>42385</v>
      </c>
      <c r="B80" t="s">
        <v>70</v>
      </c>
      <c r="C80" t="s">
        <v>17</v>
      </c>
      <c r="D80" t="s">
        <v>27</v>
      </c>
      <c r="E80" s="2">
        <v>1</v>
      </c>
    </row>
    <row r="81" spans="1:5" x14ac:dyDescent="0.25">
      <c r="A81" s="1">
        <v>42245</v>
      </c>
      <c r="B81" t="s">
        <v>402</v>
      </c>
      <c r="C81" t="s">
        <v>17</v>
      </c>
      <c r="D81" t="s">
        <v>23</v>
      </c>
      <c r="E81" s="2">
        <v>1</v>
      </c>
    </row>
    <row r="82" spans="1:5" x14ac:dyDescent="0.25">
      <c r="A82" s="1">
        <v>42350</v>
      </c>
      <c r="B82" t="s">
        <v>69</v>
      </c>
      <c r="C82" t="s">
        <v>37</v>
      </c>
      <c r="D82" t="s">
        <v>31</v>
      </c>
      <c r="E82" s="2">
        <v>1</v>
      </c>
    </row>
    <row r="83" spans="1:5" x14ac:dyDescent="0.25">
      <c r="A83" s="1">
        <v>42448</v>
      </c>
      <c r="B83" t="s">
        <v>136</v>
      </c>
      <c r="C83" t="s">
        <v>46</v>
      </c>
      <c r="D83" t="s">
        <v>381</v>
      </c>
      <c r="E83" s="2">
        <v>1</v>
      </c>
    </row>
    <row r="84" spans="1:5" x14ac:dyDescent="0.25">
      <c r="A84" s="1">
        <v>42232</v>
      </c>
      <c r="B84" t="s">
        <v>123</v>
      </c>
      <c r="C84" t="s">
        <v>34</v>
      </c>
      <c r="D84" t="s">
        <v>17</v>
      </c>
      <c r="E84" s="2">
        <v>1</v>
      </c>
    </row>
    <row r="85" spans="1:5" x14ac:dyDescent="0.25">
      <c r="A85" s="1">
        <v>42462</v>
      </c>
      <c r="B85" t="s">
        <v>461</v>
      </c>
      <c r="C85" t="s">
        <v>34</v>
      </c>
      <c r="D85" t="s">
        <v>31</v>
      </c>
      <c r="E85" s="2">
        <v>1</v>
      </c>
    </row>
    <row r="86" spans="1:5" x14ac:dyDescent="0.25">
      <c r="A86" s="1">
        <v>42329</v>
      </c>
      <c r="B86" t="s">
        <v>14</v>
      </c>
      <c r="C86" t="s">
        <v>10</v>
      </c>
      <c r="D86" t="s">
        <v>34</v>
      </c>
      <c r="E86" s="2">
        <v>1</v>
      </c>
    </row>
    <row r="87" spans="1:5" x14ac:dyDescent="0.25">
      <c r="A87" s="1">
        <v>42366</v>
      </c>
      <c r="B87" t="s">
        <v>142</v>
      </c>
      <c r="C87" t="s">
        <v>30</v>
      </c>
      <c r="D87" t="s">
        <v>42</v>
      </c>
      <c r="E87" s="2">
        <v>1</v>
      </c>
    </row>
    <row r="88" spans="1:5" x14ac:dyDescent="0.25">
      <c r="A88" s="1">
        <v>42224</v>
      </c>
      <c r="B88" t="s">
        <v>384</v>
      </c>
      <c r="C88" t="s">
        <v>279</v>
      </c>
      <c r="D88" t="s">
        <v>2</v>
      </c>
      <c r="E88" s="2">
        <v>1</v>
      </c>
    </row>
    <row r="89" spans="1:5" x14ac:dyDescent="0.25">
      <c r="A89" s="1">
        <v>42294</v>
      </c>
      <c r="B89" t="s">
        <v>417</v>
      </c>
      <c r="C89" t="s">
        <v>52</v>
      </c>
      <c r="D89" t="s">
        <v>2</v>
      </c>
      <c r="E89" s="2">
        <v>1</v>
      </c>
    </row>
    <row r="90" spans="1:5" x14ac:dyDescent="0.25">
      <c r="A90" s="1">
        <v>42336</v>
      </c>
      <c r="B90" t="s">
        <v>426</v>
      </c>
      <c r="C90" t="s">
        <v>27</v>
      </c>
      <c r="D90" t="s">
        <v>31</v>
      </c>
      <c r="E90" s="2">
        <v>1</v>
      </c>
    </row>
    <row r="91" spans="1:5" x14ac:dyDescent="0.25">
      <c r="A91" s="1">
        <v>42382</v>
      </c>
      <c r="B91" t="s">
        <v>441</v>
      </c>
      <c r="C91" t="s">
        <v>30</v>
      </c>
      <c r="D91" t="s">
        <v>17</v>
      </c>
      <c r="E91" s="2">
        <v>1</v>
      </c>
    </row>
    <row r="92" spans="1:5" x14ac:dyDescent="0.25">
      <c r="A92" s="1">
        <v>42462</v>
      </c>
      <c r="B92" t="s">
        <v>165</v>
      </c>
      <c r="C92" t="s">
        <v>23</v>
      </c>
      <c r="D92" t="s">
        <v>38</v>
      </c>
      <c r="E92" s="2">
        <v>1</v>
      </c>
    </row>
    <row r="93" spans="1:5" x14ac:dyDescent="0.25">
      <c r="A93" s="1">
        <v>42224</v>
      </c>
      <c r="B93" t="s">
        <v>360</v>
      </c>
      <c r="C93" t="s">
        <v>381</v>
      </c>
      <c r="D93" t="s">
        <v>31</v>
      </c>
      <c r="E93" s="2">
        <v>1</v>
      </c>
    </row>
    <row r="94" spans="1:5" x14ac:dyDescent="0.25">
      <c r="A94" s="1">
        <v>42316</v>
      </c>
      <c r="B94" t="s">
        <v>423</v>
      </c>
      <c r="C94" t="s">
        <v>1</v>
      </c>
      <c r="D94" t="s">
        <v>43</v>
      </c>
      <c r="E94" s="2">
        <v>1</v>
      </c>
    </row>
    <row r="95" spans="1:5" x14ac:dyDescent="0.25">
      <c r="A95" s="1">
        <v>42260</v>
      </c>
      <c r="B95" t="s">
        <v>410</v>
      </c>
      <c r="C95" t="s">
        <v>381</v>
      </c>
      <c r="D95" t="s">
        <v>2</v>
      </c>
      <c r="E95" s="2">
        <v>1</v>
      </c>
    </row>
    <row r="96" spans="1:5" x14ac:dyDescent="0.25">
      <c r="A96" s="1">
        <v>42232</v>
      </c>
      <c r="B96" t="s">
        <v>5</v>
      </c>
      <c r="C96" t="s">
        <v>1</v>
      </c>
      <c r="D96" t="s">
        <v>23</v>
      </c>
      <c r="E96" s="2">
        <v>1</v>
      </c>
    </row>
    <row r="97" spans="1:5" x14ac:dyDescent="0.25">
      <c r="A97" s="1">
        <v>42224</v>
      </c>
      <c r="B97" t="s">
        <v>388</v>
      </c>
      <c r="C97" t="s">
        <v>46</v>
      </c>
      <c r="D97" t="s">
        <v>17</v>
      </c>
      <c r="E97" s="2">
        <v>1</v>
      </c>
    </row>
    <row r="98" spans="1:5" x14ac:dyDescent="0.25">
      <c r="A98" s="1">
        <v>42273</v>
      </c>
      <c r="B98" t="s">
        <v>203</v>
      </c>
      <c r="C98" t="s">
        <v>31</v>
      </c>
      <c r="D98" t="s">
        <v>28</v>
      </c>
      <c r="E98" s="2">
        <v>1</v>
      </c>
    </row>
    <row r="99" spans="1:5" x14ac:dyDescent="0.25">
      <c r="A99" s="1">
        <v>42337</v>
      </c>
      <c r="B99" t="s">
        <v>428</v>
      </c>
      <c r="C99" t="s">
        <v>385</v>
      </c>
      <c r="D99" t="s">
        <v>1</v>
      </c>
      <c r="E99" s="2">
        <v>1</v>
      </c>
    </row>
    <row r="100" spans="1:5" x14ac:dyDescent="0.25">
      <c r="A100" s="1">
        <v>42441</v>
      </c>
      <c r="B100" t="s">
        <v>458</v>
      </c>
      <c r="C100" t="s">
        <v>31</v>
      </c>
      <c r="D100" t="s">
        <v>46</v>
      </c>
      <c r="E100" s="2">
        <v>1</v>
      </c>
    </row>
    <row r="101" spans="1:5" x14ac:dyDescent="0.25">
      <c r="A101" s="1">
        <v>42260</v>
      </c>
      <c r="B101" t="s">
        <v>409</v>
      </c>
      <c r="C101" t="s">
        <v>381</v>
      </c>
      <c r="D101" t="s">
        <v>2</v>
      </c>
      <c r="E101" s="2">
        <v>1</v>
      </c>
    </row>
    <row r="102" spans="1:5" x14ac:dyDescent="0.25">
      <c r="A102" s="1">
        <v>42483</v>
      </c>
      <c r="B102" t="s">
        <v>148</v>
      </c>
      <c r="C102" t="s">
        <v>17</v>
      </c>
      <c r="D102" t="s">
        <v>31</v>
      </c>
      <c r="E102" s="2">
        <v>2</v>
      </c>
    </row>
    <row r="103" spans="1:5" x14ac:dyDescent="0.25">
      <c r="A103" s="1">
        <v>42351</v>
      </c>
      <c r="B103" t="s">
        <v>105</v>
      </c>
      <c r="C103" t="s">
        <v>10</v>
      </c>
      <c r="D103" t="s">
        <v>30</v>
      </c>
      <c r="E103" s="2">
        <v>1</v>
      </c>
    </row>
    <row r="104" spans="1:5" x14ac:dyDescent="0.25">
      <c r="A104" s="1">
        <v>42259</v>
      </c>
      <c r="B104" t="s">
        <v>371</v>
      </c>
      <c r="C104" t="s">
        <v>37</v>
      </c>
      <c r="D104" t="s">
        <v>10</v>
      </c>
      <c r="E104" s="2">
        <v>1</v>
      </c>
    </row>
    <row r="105" spans="1:5" x14ac:dyDescent="0.25">
      <c r="A105" s="1">
        <v>42469</v>
      </c>
      <c r="B105" t="s">
        <v>296</v>
      </c>
      <c r="C105" t="s">
        <v>9</v>
      </c>
      <c r="D105" t="s">
        <v>27</v>
      </c>
      <c r="E105" s="2">
        <v>1</v>
      </c>
    </row>
    <row r="106" spans="1:5" x14ac:dyDescent="0.25">
      <c r="A106" s="1">
        <v>42259</v>
      </c>
      <c r="B106" t="s">
        <v>405</v>
      </c>
      <c r="C106" t="s">
        <v>385</v>
      </c>
      <c r="D106" t="s">
        <v>31</v>
      </c>
      <c r="E106" s="2">
        <v>1</v>
      </c>
    </row>
    <row r="107" spans="1:5" x14ac:dyDescent="0.25">
      <c r="A107" s="1">
        <v>42315</v>
      </c>
      <c r="B107" t="s">
        <v>422</v>
      </c>
      <c r="C107" t="s">
        <v>385</v>
      </c>
      <c r="D107" t="s">
        <v>46</v>
      </c>
      <c r="E107" s="2">
        <v>1</v>
      </c>
    </row>
    <row r="108" spans="1:5" x14ac:dyDescent="0.25">
      <c r="A108" s="1">
        <v>42382</v>
      </c>
      <c r="B108" t="s">
        <v>327</v>
      </c>
      <c r="C108" t="s">
        <v>2</v>
      </c>
      <c r="D108" t="s">
        <v>43</v>
      </c>
      <c r="E108" s="2">
        <v>1</v>
      </c>
    </row>
    <row r="109" spans="1:5" x14ac:dyDescent="0.25">
      <c r="A109" s="1">
        <v>42505</v>
      </c>
      <c r="B109" t="s">
        <v>228</v>
      </c>
      <c r="C109" t="s">
        <v>10</v>
      </c>
      <c r="D109" t="s">
        <v>30</v>
      </c>
      <c r="E109" s="2">
        <v>1</v>
      </c>
    </row>
    <row r="110" spans="1:5" x14ac:dyDescent="0.25">
      <c r="A110" s="1">
        <v>42224</v>
      </c>
      <c r="B110" t="s">
        <v>295</v>
      </c>
      <c r="C110" t="s">
        <v>9</v>
      </c>
      <c r="D110" t="s">
        <v>27</v>
      </c>
      <c r="E110" s="2">
        <v>1</v>
      </c>
    </row>
    <row r="111" spans="1:5" x14ac:dyDescent="0.25">
      <c r="A111" s="1">
        <v>42259</v>
      </c>
      <c r="B111" t="s">
        <v>249</v>
      </c>
      <c r="C111" t="s">
        <v>34</v>
      </c>
      <c r="D111" t="s">
        <v>23</v>
      </c>
      <c r="E111" s="2">
        <v>1</v>
      </c>
    </row>
    <row r="112" spans="1:5" x14ac:dyDescent="0.25">
      <c r="A112" s="1">
        <v>42413</v>
      </c>
      <c r="B112" t="s">
        <v>339</v>
      </c>
      <c r="C112" t="s">
        <v>28</v>
      </c>
      <c r="D112" t="s">
        <v>31</v>
      </c>
      <c r="E112" s="2">
        <v>1</v>
      </c>
    </row>
    <row r="113" spans="1:5" x14ac:dyDescent="0.25">
      <c r="A113" s="1">
        <v>42267</v>
      </c>
      <c r="B113" t="s">
        <v>259</v>
      </c>
      <c r="C113" t="s">
        <v>10</v>
      </c>
      <c r="D113" t="s">
        <v>385</v>
      </c>
      <c r="E113" s="2">
        <v>1</v>
      </c>
    </row>
    <row r="114" spans="1:5" x14ac:dyDescent="0.25">
      <c r="A114" s="1">
        <v>42357</v>
      </c>
      <c r="B114" t="s">
        <v>432</v>
      </c>
      <c r="C114" t="s">
        <v>17</v>
      </c>
      <c r="D114" t="s">
        <v>279</v>
      </c>
      <c r="E114" s="2">
        <v>1</v>
      </c>
    </row>
    <row r="115" spans="1:5" x14ac:dyDescent="0.25">
      <c r="A115" s="1">
        <v>42448</v>
      </c>
      <c r="B115" t="s">
        <v>115</v>
      </c>
      <c r="C115" t="s">
        <v>1</v>
      </c>
      <c r="D115" t="s">
        <v>27</v>
      </c>
      <c r="E115" s="2">
        <v>1</v>
      </c>
    </row>
    <row r="116" spans="1:5" x14ac:dyDescent="0.25">
      <c r="A116" s="1">
        <v>42266</v>
      </c>
      <c r="B116" t="s">
        <v>81</v>
      </c>
      <c r="C116" t="s">
        <v>42</v>
      </c>
      <c r="D116" t="s">
        <v>9</v>
      </c>
      <c r="E116" s="2">
        <v>1</v>
      </c>
    </row>
    <row r="117" spans="1:5" x14ac:dyDescent="0.25">
      <c r="A117" s="1">
        <v>42230</v>
      </c>
      <c r="B117" t="s">
        <v>392</v>
      </c>
      <c r="C117" t="s">
        <v>37</v>
      </c>
      <c r="D117" t="s">
        <v>381</v>
      </c>
      <c r="E117" s="2">
        <v>1</v>
      </c>
    </row>
    <row r="118" spans="1:5" x14ac:dyDescent="0.25">
      <c r="A118" s="1">
        <v>42259</v>
      </c>
      <c r="B118" t="s">
        <v>406</v>
      </c>
      <c r="C118" t="s">
        <v>385</v>
      </c>
      <c r="D118" t="s">
        <v>31</v>
      </c>
      <c r="E118" s="2">
        <v>1</v>
      </c>
    </row>
    <row r="119" spans="1:5" x14ac:dyDescent="0.25">
      <c r="A119" s="1">
        <v>42385</v>
      </c>
      <c r="B119" t="s">
        <v>442</v>
      </c>
      <c r="C119" t="s">
        <v>38</v>
      </c>
      <c r="D119" t="s">
        <v>42</v>
      </c>
      <c r="E119" s="2">
        <v>1</v>
      </c>
    </row>
    <row r="120" spans="1:5" x14ac:dyDescent="0.25">
      <c r="A120" s="1">
        <v>42280</v>
      </c>
      <c r="B120" t="s">
        <v>415</v>
      </c>
      <c r="C120" t="s">
        <v>38</v>
      </c>
      <c r="D120" t="s">
        <v>279</v>
      </c>
      <c r="E120" s="2">
        <v>1</v>
      </c>
    </row>
    <row r="121" spans="1:5" x14ac:dyDescent="0.25">
      <c r="A121" s="1">
        <v>42259</v>
      </c>
      <c r="B121" t="s">
        <v>404</v>
      </c>
      <c r="C121" t="s">
        <v>385</v>
      </c>
      <c r="D121" t="s">
        <v>31</v>
      </c>
      <c r="E121" s="2">
        <v>1</v>
      </c>
    </row>
    <row r="122" spans="1:5" x14ac:dyDescent="0.25">
      <c r="A122" s="1">
        <v>42302</v>
      </c>
      <c r="B122" t="s">
        <v>419</v>
      </c>
      <c r="C122" t="s">
        <v>279</v>
      </c>
      <c r="D122" t="s">
        <v>42</v>
      </c>
      <c r="E122" s="2">
        <v>1</v>
      </c>
    </row>
    <row r="123" spans="1:5" x14ac:dyDescent="0.25">
      <c r="A123" s="1">
        <v>42302</v>
      </c>
      <c r="B123" t="s">
        <v>373</v>
      </c>
      <c r="C123" t="s">
        <v>279</v>
      </c>
      <c r="D123" t="s">
        <v>42</v>
      </c>
      <c r="E123" s="2">
        <v>1</v>
      </c>
    </row>
    <row r="124" spans="1:5" x14ac:dyDescent="0.25">
      <c r="A124" s="1">
        <v>42366</v>
      </c>
      <c r="B124" t="s">
        <v>65</v>
      </c>
      <c r="C124" t="s">
        <v>28</v>
      </c>
      <c r="D124" t="s">
        <v>27</v>
      </c>
      <c r="E124" s="2">
        <v>1</v>
      </c>
    </row>
    <row r="125" spans="1:5" x14ac:dyDescent="0.25">
      <c r="A125" s="1">
        <v>42273</v>
      </c>
      <c r="B125" t="s">
        <v>76</v>
      </c>
      <c r="C125" t="s">
        <v>43</v>
      </c>
      <c r="D125" t="s">
        <v>34</v>
      </c>
      <c r="E125" s="2">
        <v>1</v>
      </c>
    </row>
    <row r="126" spans="1:5" x14ac:dyDescent="0.25">
      <c r="A126" s="1">
        <v>42315</v>
      </c>
      <c r="B126" t="s">
        <v>79</v>
      </c>
      <c r="C126" t="s">
        <v>2</v>
      </c>
      <c r="D126" t="s">
        <v>9</v>
      </c>
      <c r="E126" s="2">
        <v>1</v>
      </c>
    </row>
    <row r="127" spans="1:5" x14ac:dyDescent="0.25">
      <c r="A127" s="1">
        <v>42430</v>
      </c>
      <c r="B127" t="s">
        <v>248</v>
      </c>
      <c r="C127" t="s">
        <v>17</v>
      </c>
      <c r="D127" t="s">
        <v>385</v>
      </c>
      <c r="E127" s="2">
        <v>1</v>
      </c>
    </row>
    <row r="128" spans="1:5" x14ac:dyDescent="0.25">
      <c r="A128" s="1">
        <v>42413</v>
      </c>
      <c r="B128" t="s">
        <v>370</v>
      </c>
      <c r="C128" t="s">
        <v>279</v>
      </c>
      <c r="D128" t="s">
        <v>37</v>
      </c>
      <c r="E128" s="2">
        <v>1</v>
      </c>
    </row>
    <row r="129" spans="1:5" x14ac:dyDescent="0.25">
      <c r="A129" s="1">
        <v>42364</v>
      </c>
      <c r="B129" t="s">
        <v>271</v>
      </c>
      <c r="C129" t="s">
        <v>46</v>
      </c>
      <c r="D129" t="s">
        <v>30</v>
      </c>
      <c r="E129" s="2">
        <v>1</v>
      </c>
    </row>
    <row r="130" spans="1:5" x14ac:dyDescent="0.25">
      <c r="A130" s="1">
        <v>42430</v>
      </c>
      <c r="B130" t="s">
        <v>188</v>
      </c>
      <c r="C130" t="s">
        <v>2</v>
      </c>
      <c r="D130" t="s">
        <v>30</v>
      </c>
      <c r="E130" s="2">
        <v>1</v>
      </c>
    </row>
    <row r="131" spans="1:5" x14ac:dyDescent="0.25">
      <c r="A131" s="1">
        <v>42329</v>
      </c>
      <c r="B131" t="s">
        <v>101</v>
      </c>
      <c r="C131" t="s">
        <v>31</v>
      </c>
      <c r="D131" t="s">
        <v>46</v>
      </c>
      <c r="E131" s="2">
        <v>1</v>
      </c>
    </row>
    <row r="132" spans="1:5" x14ac:dyDescent="0.25">
      <c r="A132" s="1">
        <v>42462</v>
      </c>
      <c r="B132" t="s">
        <v>446</v>
      </c>
      <c r="C132" t="s">
        <v>385</v>
      </c>
      <c r="D132" t="s">
        <v>42</v>
      </c>
      <c r="E132" s="2">
        <v>1</v>
      </c>
    </row>
    <row r="133" spans="1:5" x14ac:dyDescent="0.25">
      <c r="A133" s="1">
        <v>42239</v>
      </c>
      <c r="B133" t="s">
        <v>305</v>
      </c>
      <c r="C133" t="s">
        <v>34</v>
      </c>
      <c r="D133" t="s">
        <v>27</v>
      </c>
      <c r="E133" s="2">
        <v>1</v>
      </c>
    </row>
    <row r="134" spans="1:5" x14ac:dyDescent="0.25">
      <c r="A134" s="1">
        <v>42226</v>
      </c>
      <c r="B134" t="s">
        <v>254</v>
      </c>
      <c r="C134" t="s">
        <v>34</v>
      </c>
      <c r="D134" t="s">
        <v>30</v>
      </c>
      <c r="E134" s="2">
        <v>1</v>
      </c>
    </row>
    <row r="135" spans="1:5" x14ac:dyDescent="0.25">
      <c r="A135" s="1">
        <v>42224</v>
      </c>
      <c r="B135" t="s">
        <v>382</v>
      </c>
      <c r="C135" t="s">
        <v>27</v>
      </c>
      <c r="D135" t="s">
        <v>9</v>
      </c>
      <c r="E135" s="2">
        <v>1</v>
      </c>
    </row>
    <row r="136" spans="1:5" x14ac:dyDescent="0.25">
      <c r="A136" s="1">
        <v>42501</v>
      </c>
      <c r="B136" t="s">
        <v>351</v>
      </c>
      <c r="C136" t="s">
        <v>279</v>
      </c>
      <c r="D136" t="s">
        <v>27</v>
      </c>
      <c r="E136" s="2">
        <v>2</v>
      </c>
    </row>
    <row r="137" spans="1:5" x14ac:dyDescent="0.25">
      <c r="A137" s="1">
        <v>42301</v>
      </c>
      <c r="B137" t="s">
        <v>230</v>
      </c>
      <c r="C137" t="s">
        <v>1</v>
      </c>
      <c r="D137" t="s">
        <v>27</v>
      </c>
      <c r="E137" s="2">
        <v>1</v>
      </c>
    </row>
    <row r="138" spans="1:5" x14ac:dyDescent="0.25">
      <c r="A138" s="1">
        <v>42225</v>
      </c>
      <c r="B138" t="s">
        <v>98</v>
      </c>
      <c r="C138" t="s">
        <v>38</v>
      </c>
      <c r="D138" t="s">
        <v>1</v>
      </c>
      <c r="E138" s="2">
        <v>1</v>
      </c>
    </row>
    <row r="139" spans="1:5" x14ac:dyDescent="0.25">
      <c r="A139" s="1">
        <v>42266</v>
      </c>
      <c r="B139" t="s">
        <v>283</v>
      </c>
      <c r="C139" t="s">
        <v>28</v>
      </c>
      <c r="D139" t="s">
        <v>2</v>
      </c>
      <c r="E139" s="2">
        <v>1</v>
      </c>
    </row>
    <row r="140" spans="1:5" x14ac:dyDescent="0.25">
      <c r="A140" s="1">
        <v>42392</v>
      </c>
      <c r="B140" t="s">
        <v>281</v>
      </c>
      <c r="C140" t="s">
        <v>10</v>
      </c>
      <c r="D140" t="s">
        <v>385</v>
      </c>
      <c r="E140" s="2">
        <v>1</v>
      </c>
    </row>
    <row r="141" spans="1:5" x14ac:dyDescent="0.25">
      <c r="A141" s="1">
        <v>42308</v>
      </c>
      <c r="B141" t="s">
        <v>421</v>
      </c>
      <c r="C141" t="s">
        <v>30</v>
      </c>
      <c r="D141" t="s">
        <v>2</v>
      </c>
      <c r="E141" s="2">
        <v>1</v>
      </c>
    </row>
    <row r="142" spans="1:5" x14ac:dyDescent="0.25">
      <c r="A142" s="1">
        <v>42273</v>
      </c>
      <c r="B142" t="s">
        <v>267</v>
      </c>
      <c r="C142" t="s">
        <v>43</v>
      </c>
      <c r="D142" t="s">
        <v>34</v>
      </c>
      <c r="E142" s="2">
        <v>1</v>
      </c>
    </row>
    <row r="143" spans="1:5" x14ac:dyDescent="0.25">
      <c r="A143" s="1">
        <v>42245</v>
      </c>
      <c r="B143" t="s">
        <v>153</v>
      </c>
      <c r="C143" t="s">
        <v>38</v>
      </c>
      <c r="D143" t="s">
        <v>10</v>
      </c>
      <c r="E143" s="2">
        <v>1</v>
      </c>
    </row>
    <row r="144" spans="1:5" x14ac:dyDescent="0.25">
      <c r="A144" s="1">
        <v>42392</v>
      </c>
      <c r="B144" t="s">
        <v>84</v>
      </c>
      <c r="C144" t="s">
        <v>42</v>
      </c>
      <c r="D144" t="s">
        <v>9</v>
      </c>
      <c r="E144" s="2">
        <v>1</v>
      </c>
    </row>
    <row r="145" spans="1:5" x14ac:dyDescent="0.25">
      <c r="A145" s="1">
        <v>42224</v>
      </c>
      <c r="B145" t="s">
        <v>383</v>
      </c>
      <c r="C145" t="s">
        <v>9</v>
      </c>
      <c r="D145" t="s">
        <v>27</v>
      </c>
      <c r="E145" s="2">
        <v>1</v>
      </c>
    </row>
    <row r="146" spans="1:5" x14ac:dyDescent="0.25">
      <c r="A146" s="1">
        <v>42435</v>
      </c>
      <c r="B146" t="s">
        <v>301</v>
      </c>
      <c r="C146" t="s">
        <v>23</v>
      </c>
      <c r="D146" t="s">
        <v>10</v>
      </c>
      <c r="E146" s="2">
        <v>1</v>
      </c>
    </row>
    <row r="147" spans="1:5" x14ac:dyDescent="0.25">
      <c r="A147" s="1">
        <v>42372</v>
      </c>
      <c r="B147" t="s">
        <v>439</v>
      </c>
      <c r="C147" t="s">
        <v>27</v>
      </c>
      <c r="D147" t="s">
        <v>43</v>
      </c>
      <c r="E147" s="2">
        <v>1</v>
      </c>
    </row>
    <row r="148" spans="1:5" x14ac:dyDescent="0.25">
      <c r="A148" s="1">
        <v>42245</v>
      </c>
      <c r="B148" t="s">
        <v>401</v>
      </c>
      <c r="C148" t="s">
        <v>279</v>
      </c>
      <c r="D148" t="s">
        <v>381</v>
      </c>
      <c r="E148" s="2">
        <v>1</v>
      </c>
    </row>
    <row r="149" spans="1:5" x14ac:dyDescent="0.25">
      <c r="A149" s="1">
        <v>42343</v>
      </c>
      <c r="B149" t="s">
        <v>429</v>
      </c>
      <c r="C149" t="s">
        <v>381</v>
      </c>
      <c r="D149" t="s">
        <v>52</v>
      </c>
      <c r="E149" s="2">
        <v>1</v>
      </c>
    </row>
    <row r="150" spans="1:5" x14ac:dyDescent="0.25">
      <c r="A150" s="1">
        <v>42315</v>
      </c>
      <c r="B150" t="s">
        <v>174</v>
      </c>
      <c r="C150" t="s">
        <v>37</v>
      </c>
      <c r="D150" t="s">
        <v>30</v>
      </c>
      <c r="E150" s="2">
        <v>1</v>
      </c>
    </row>
    <row r="151" spans="1:5" x14ac:dyDescent="0.25">
      <c r="A151" s="1">
        <v>42462</v>
      </c>
      <c r="B151" t="s">
        <v>169</v>
      </c>
      <c r="C151" t="s">
        <v>17</v>
      </c>
      <c r="D151" t="s">
        <v>381</v>
      </c>
      <c r="E151" s="2">
        <v>1</v>
      </c>
    </row>
    <row r="152" spans="1:5" x14ac:dyDescent="0.25">
      <c r="A152" s="1">
        <v>42225</v>
      </c>
      <c r="B152" t="s">
        <v>220</v>
      </c>
      <c r="C152" t="s">
        <v>52</v>
      </c>
      <c r="D152" t="s">
        <v>42</v>
      </c>
      <c r="E152" s="2">
        <v>1</v>
      </c>
    </row>
    <row r="153" spans="1:5" x14ac:dyDescent="0.25">
      <c r="A153" s="1">
        <v>42231</v>
      </c>
      <c r="B153" t="s">
        <v>36</v>
      </c>
      <c r="C153" t="s">
        <v>27</v>
      </c>
      <c r="D153" t="s">
        <v>52</v>
      </c>
      <c r="E153" s="2">
        <v>2</v>
      </c>
    </row>
    <row r="154" spans="1:5" x14ac:dyDescent="0.25">
      <c r="A154" s="1">
        <v>42224</v>
      </c>
      <c r="B154" t="s">
        <v>130</v>
      </c>
      <c r="C154" t="s">
        <v>2</v>
      </c>
      <c r="D154" t="s">
        <v>279</v>
      </c>
      <c r="E154" s="2">
        <v>2</v>
      </c>
    </row>
    <row r="155" spans="1:5" x14ac:dyDescent="0.25">
      <c r="A155" s="1">
        <v>42238</v>
      </c>
      <c r="B155" t="s">
        <v>396</v>
      </c>
      <c r="C155" t="s">
        <v>38</v>
      </c>
      <c r="D155" t="s">
        <v>31</v>
      </c>
      <c r="E155" s="2">
        <v>1</v>
      </c>
    </row>
    <row r="156" spans="1:5" x14ac:dyDescent="0.25">
      <c r="A156" s="1">
        <v>42273</v>
      </c>
      <c r="B156" t="s">
        <v>13</v>
      </c>
      <c r="C156" t="s">
        <v>52</v>
      </c>
      <c r="D156" t="s">
        <v>46</v>
      </c>
      <c r="E156" s="2">
        <v>1</v>
      </c>
    </row>
    <row r="157" spans="1:5" x14ac:dyDescent="0.25">
      <c r="A157" s="1">
        <v>42259</v>
      </c>
      <c r="B157" t="s">
        <v>39</v>
      </c>
      <c r="C157" t="s">
        <v>37</v>
      </c>
      <c r="D157" t="s">
        <v>10</v>
      </c>
      <c r="E157" s="2">
        <v>1</v>
      </c>
    </row>
    <row r="158" spans="1:5" x14ac:dyDescent="0.25">
      <c r="A158" s="1">
        <v>42231</v>
      </c>
      <c r="B158" t="s">
        <v>394</v>
      </c>
      <c r="C158" t="s">
        <v>385</v>
      </c>
      <c r="D158" t="s">
        <v>279</v>
      </c>
      <c r="E158" s="2">
        <v>1</v>
      </c>
    </row>
    <row r="159" spans="1:5" x14ac:dyDescent="0.25">
      <c r="A159" s="1">
        <v>42364</v>
      </c>
      <c r="B159" t="s">
        <v>435</v>
      </c>
      <c r="C159" t="s">
        <v>52</v>
      </c>
      <c r="D159" t="s">
        <v>1</v>
      </c>
      <c r="E159" s="2">
        <v>1</v>
      </c>
    </row>
    <row r="160" spans="1:5" x14ac:dyDescent="0.25">
      <c r="A160" s="1">
        <v>42260</v>
      </c>
      <c r="B160" t="s">
        <v>308</v>
      </c>
      <c r="C160" t="s">
        <v>43</v>
      </c>
      <c r="D160" t="s">
        <v>279</v>
      </c>
      <c r="E160" s="2">
        <v>1</v>
      </c>
    </row>
    <row r="161" spans="1:5" x14ac:dyDescent="0.25">
      <c r="A161" s="1">
        <v>42246</v>
      </c>
      <c r="B161" t="s">
        <v>107</v>
      </c>
      <c r="C161" t="s">
        <v>37</v>
      </c>
      <c r="D161" t="s">
        <v>46</v>
      </c>
      <c r="E161" s="2">
        <v>1</v>
      </c>
    </row>
    <row r="162" spans="1:5" x14ac:dyDescent="0.25">
      <c r="A162" s="1">
        <v>42259</v>
      </c>
      <c r="B162" t="s">
        <v>247</v>
      </c>
      <c r="C162" t="s">
        <v>17</v>
      </c>
      <c r="D162" t="s">
        <v>27</v>
      </c>
      <c r="E162" s="2">
        <v>1</v>
      </c>
    </row>
    <row r="163" spans="1:5" x14ac:dyDescent="0.25">
      <c r="A163" s="1">
        <v>42280</v>
      </c>
      <c r="B163" t="s">
        <v>682</v>
      </c>
      <c r="C163" t="s">
        <v>385</v>
      </c>
      <c r="D163" t="s">
        <v>2</v>
      </c>
      <c r="E163" s="2">
        <v>1</v>
      </c>
    </row>
    <row r="164" spans="1:5" x14ac:dyDescent="0.25">
      <c r="A164" s="1">
        <v>42336</v>
      </c>
      <c r="B164" t="s">
        <v>159</v>
      </c>
      <c r="C164" t="s">
        <v>23</v>
      </c>
      <c r="D164" t="s">
        <v>42</v>
      </c>
      <c r="E164" s="2">
        <v>2</v>
      </c>
    </row>
    <row r="165" spans="1:5" x14ac:dyDescent="0.25">
      <c r="A165" s="1">
        <v>42357</v>
      </c>
      <c r="B165" t="s">
        <v>287</v>
      </c>
      <c r="C165" t="s">
        <v>30</v>
      </c>
      <c r="D165" t="s">
        <v>31</v>
      </c>
      <c r="E165" s="2">
        <v>1</v>
      </c>
    </row>
    <row r="166" spans="1:5" x14ac:dyDescent="0.25">
      <c r="A166" s="1">
        <v>42469</v>
      </c>
      <c r="B166" t="s">
        <v>353</v>
      </c>
      <c r="C166" t="s">
        <v>27</v>
      </c>
      <c r="D166" t="s">
        <v>9</v>
      </c>
      <c r="E166" s="2">
        <v>1</v>
      </c>
    </row>
    <row r="167" spans="1:5" x14ac:dyDescent="0.25">
      <c r="A167" s="1">
        <v>42343</v>
      </c>
      <c r="B167" t="s">
        <v>216</v>
      </c>
      <c r="C167" t="s">
        <v>30</v>
      </c>
      <c r="D167" t="s">
        <v>43</v>
      </c>
      <c r="E167" s="2">
        <v>1</v>
      </c>
    </row>
    <row r="168" spans="1:5" x14ac:dyDescent="0.25">
      <c r="A168" s="1">
        <v>42273</v>
      </c>
      <c r="B168" t="s">
        <v>291</v>
      </c>
      <c r="C168" t="s">
        <v>10</v>
      </c>
      <c r="D168" t="s">
        <v>381</v>
      </c>
      <c r="E168" s="2">
        <v>1</v>
      </c>
    </row>
    <row r="169" spans="1:5" x14ac:dyDescent="0.25">
      <c r="A169" s="1">
        <v>42357</v>
      </c>
      <c r="B169" t="s">
        <v>288</v>
      </c>
      <c r="C169" t="s">
        <v>27</v>
      </c>
      <c r="D169" t="s">
        <v>2</v>
      </c>
      <c r="E169" s="2">
        <v>1</v>
      </c>
    </row>
    <row r="170" spans="1:5" x14ac:dyDescent="0.25">
      <c r="A170" s="1">
        <v>42280</v>
      </c>
      <c r="B170" t="s">
        <v>67</v>
      </c>
      <c r="C170" t="s">
        <v>42</v>
      </c>
      <c r="D170" t="s">
        <v>34</v>
      </c>
      <c r="E170" s="2">
        <v>1</v>
      </c>
    </row>
    <row r="171" spans="1:5" x14ac:dyDescent="0.25">
      <c r="A171" s="1">
        <v>42470</v>
      </c>
      <c r="B171" t="s">
        <v>463</v>
      </c>
      <c r="C171" t="s">
        <v>10</v>
      </c>
      <c r="D171" t="s">
        <v>28</v>
      </c>
      <c r="E171" s="2">
        <v>1</v>
      </c>
    </row>
    <row r="172" spans="1:5" x14ac:dyDescent="0.25">
      <c r="A172" s="1">
        <v>42463</v>
      </c>
      <c r="B172" t="s">
        <v>292</v>
      </c>
      <c r="C172" t="s">
        <v>2</v>
      </c>
      <c r="D172" t="s">
        <v>52</v>
      </c>
      <c r="E172" s="2">
        <v>1</v>
      </c>
    </row>
    <row r="173" spans="1:5" x14ac:dyDescent="0.25">
      <c r="A173" s="1">
        <v>42239</v>
      </c>
      <c r="B173" t="s">
        <v>82</v>
      </c>
      <c r="C173" t="s">
        <v>30</v>
      </c>
      <c r="D173" t="s">
        <v>17</v>
      </c>
      <c r="E173" s="2">
        <v>2</v>
      </c>
    </row>
    <row r="174" spans="1:5" x14ac:dyDescent="0.25">
      <c r="A174" s="1">
        <v>42266</v>
      </c>
      <c r="B174" t="s">
        <v>229</v>
      </c>
      <c r="C174" t="s">
        <v>38</v>
      </c>
      <c r="D174" t="s">
        <v>34</v>
      </c>
      <c r="E174" s="2">
        <v>1</v>
      </c>
    </row>
    <row r="175" spans="1:5" x14ac:dyDescent="0.25">
      <c r="A175" s="1">
        <v>42280</v>
      </c>
      <c r="B175" t="s">
        <v>132</v>
      </c>
      <c r="C175" t="s">
        <v>31</v>
      </c>
      <c r="D175" t="s">
        <v>9</v>
      </c>
      <c r="E175" s="2">
        <v>1</v>
      </c>
    </row>
    <row r="176" spans="1:5" x14ac:dyDescent="0.25">
      <c r="A176" s="1">
        <v>42245</v>
      </c>
      <c r="B176" t="s">
        <v>400</v>
      </c>
      <c r="C176" t="s">
        <v>279</v>
      </c>
      <c r="D176" t="s">
        <v>381</v>
      </c>
      <c r="E176" s="2">
        <v>1</v>
      </c>
    </row>
    <row r="177" spans="1:5" x14ac:dyDescent="0.25">
      <c r="A177" s="1">
        <v>42259</v>
      </c>
      <c r="B177" t="s">
        <v>403</v>
      </c>
      <c r="C177" t="s">
        <v>27</v>
      </c>
      <c r="D177" t="s">
        <v>17</v>
      </c>
      <c r="E177" s="2">
        <v>3</v>
      </c>
    </row>
    <row r="178" spans="1:5" x14ac:dyDescent="0.25">
      <c r="A178" s="1">
        <v>42239</v>
      </c>
      <c r="B178" t="s">
        <v>397</v>
      </c>
      <c r="C178" t="s">
        <v>34</v>
      </c>
      <c r="D178" t="s">
        <v>27</v>
      </c>
      <c r="E178" s="2">
        <v>1</v>
      </c>
    </row>
    <row r="179" spans="1:5" x14ac:dyDescent="0.25">
      <c r="A179" s="1">
        <v>42430</v>
      </c>
      <c r="B179" t="s">
        <v>456</v>
      </c>
      <c r="C179" t="s">
        <v>279</v>
      </c>
      <c r="D179" t="s">
        <v>23</v>
      </c>
      <c r="E179" s="2">
        <v>1</v>
      </c>
    </row>
    <row r="180" spans="1:5" x14ac:dyDescent="0.25">
      <c r="A180" s="1">
        <v>42238</v>
      </c>
      <c r="B180" t="s">
        <v>192</v>
      </c>
      <c r="C180" t="s">
        <v>38</v>
      </c>
      <c r="D180" t="s">
        <v>31</v>
      </c>
      <c r="E180" s="2">
        <v>1</v>
      </c>
    </row>
    <row r="181" spans="1:5" x14ac:dyDescent="0.25">
      <c r="A181" s="1">
        <v>42231</v>
      </c>
      <c r="B181" t="s">
        <v>6</v>
      </c>
      <c r="C181" t="s">
        <v>2</v>
      </c>
      <c r="D181" t="s">
        <v>38</v>
      </c>
      <c r="E181" s="2">
        <v>1</v>
      </c>
    </row>
    <row r="182" spans="1:5" x14ac:dyDescent="0.25">
      <c r="A182" s="1">
        <v>42351</v>
      </c>
      <c r="B182" t="s">
        <v>430</v>
      </c>
      <c r="C182" t="s">
        <v>30</v>
      </c>
      <c r="D182" t="s">
        <v>10</v>
      </c>
      <c r="E182" s="2">
        <v>1</v>
      </c>
    </row>
    <row r="183" spans="1:5" x14ac:dyDescent="0.25">
      <c r="A183" s="1">
        <v>42462</v>
      </c>
      <c r="B183" t="s">
        <v>356</v>
      </c>
      <c r="C183" t="s">
        <v>385</v>
      </c>
      <c r="D183" t="s">
        <v>42</v>
      </c>
      <c r="E183" s="2">
        <v>1</v>
      </c>
    </row>
    <row r="184" spans="1:5" x14ac:dyDescent="0.25">
      <c r="A184" s="1">
        <v>42351</v>
      </c>
      <c r="B184" t="s">
        <v>324</v>
      </c>
      <c r="C184" t="s">
        <v>10</v>
      </c>
      <c r="D184" t="s">
        <v>30</v>
      </c>
      <c r="E184" s="2">
        <v>1</v>
      </c>
    </row>
    <row r="185" spans="1:5" x14ac:dyDescent="0.25">
      <c r="A185" s="1">
        <v>42224</v>
      </c>
      <c r="B185" t="s">
        <v>387</v>
      </c>
      <c r="C185" t="s">
        <v>17</v>
      </c>
      <c r="D185" t="s">
        <v>46</v>
      </c>
      <c r="E185" s="2">
        <v>1</v>
      </c>
    </row>
    <row r="186" spans="1:5" x14ac:dyDescent="0.25">
      <c r="A186" s="1">
        <v>42308</v>
      </c>
      <c r="B186" t="s">
        <v>95</v>
      </c>
      <c r="C186" t="s">
        <v>34</v>
      </c>
      <c r="D186" t="s">
        <v>385</v>
      </c>
      <c r="E186" s="2">
        <v>1</v>
      </c>
    </row>
    <row r="187" spans="1:5" x14ac:dyDescent="0.25">
      <c r="A187" s="1">
        <v>42407</v>
      </c>
      <c r="B187" t="s">
        <v>154</v>
      </c>
      <c r="C187" t="s">
        <v>1</v>
      </c>
      <c r="D187" t="s">
        <v>31</v>
      </c>
      <c r="E187" s="2">
        <v>1</v>
      </c>
    </row>
    <row r="188" spans="1:5" x14ac:dyDescent="0.25">
      <c r="A188" s="1">
        <v>42281</v>
      </c>
      <c r="B188" t="s">
        <v>140</v>
      </c>
      <c r="C188" t="s">
        <v>1</v>
      </c>
      <c r="D188" t="s">
        <v>37</v>
      </c>
      <c r="E188" s="2">
        <v>1</v>
      </c>
    </row>
    <row r="189" spans="1:5" x14ac:dyDescent="0.25">
      <c r="A189" s="1">
        <v>42428</v>
      </c>
      <c r="B189" t="s">
        <v>455</v>
      </c>
      <c r="C189" t="s">
        <v>46</v>
      </c>
      <c r="D189" t="s">
        <v>43</v>
      </c>
      <c r="E189" s="2">
        <v>1</v>
      </c>
    </row>
    <row r="190" spans="1:5" x14ac:dyDescent="0.25">
      <c r="A190" s="1">
        <v>42462</v>
      </c>
      <c r="B190" t="s">
        <v>460</v>
      </c>
      <c r="C190" t="s">
        <v>17</v>
      </c>
      <c r="D190" t="s">
        <v>381</v>
      </c>
      <c r="E190" s="2">
        <v>1</v>
      </c>
    </row>
    <row r="191" spans="1:5" x14ac:dyDescent="0.25">
      <c r="A191" s="1">
        <v>42366</v>
      </c>
      <c r="B191" t="s">
        <v>436</v>
      </c>
      <c r="C191" t="s">
        <v>1</v>
      </c>
      <c r="D191" t="s">
        <v>31</v>
      </c>
      <c r="E191" s="2">
        <v>1</v>
      </c>
    </row>
    <row r="192" spans="1:5" x14ac:dyDescent="0.25">
      <c r="A192" s="1">
        <v>42231</v>
      </c>
      <c r="B192" t="s">
        <v>304</v>
      </c>
      <c r="C192" t="s">
        <v>38</v>
      </c>
      <c r="D192" t="s">
        <v>2</v>
      </c>
      <c r="E192" s="2">
        <v>1</v>
      </c>
    </row>
    <row r="193" spans="1:5" x14ac:dyDescent="0.25">
      <c r="A193" s="1">
        <v>42239</v>
      </c>
      <c r="B193" t="s">
        <v>100</v>
      </c>
      <c r="C193" t="s">
        <v>17</v>
      </c>
      <c r="D193" t="s">
        <v>30</v>
      </c>
      <c r="E193" s="2">
        <v>1</v>
      </c>
    </row>
    <row r="194" spans="1:5" x14ac:dyDescent="0.25">
      <c r="A194" s="1">
        <v>42225</v>
      </c>
      <c r="B194" t="s">
        <v>391</v>
      </c>
      <c r="C194" t="s">
        <v>52</v>
      </c>
      <c r="D194" t="s">
        <v>42</v>
      </c>
      <c r="E194" s="2">
        <v>1</v>
      </c>
    </row>
    <row r="195" spans="1:5" x14ac:dyDescent="0.25">
      <c r="A195" s="1">
        <v>42273</v>
      </c>
      <c r="B195" t="s">
        <v>129</v>
      </c>
      <c r="C195" t="s">
        <v>42</v>
      </c>
      <c r="D195" t="s">
        <v>17</v>
      </c>
      <c r="E195" s="2">
        <v>1</v>
      </c>
    </row>
    <row r="196" spans="1:5" x14ac:dyDescent="0.25">
      <c r="A196" s="1">
        <v>42480</v>
      </c>
      <c r="B196" t="s">
        <v>329</v>
      </c>
      <c r="C196" t="s">
        <v>9</v>
      </c>
      <c r="D196" t="s">
        <v>38</v>
      </c>
      <c r="E196" s="2">
        <v>1</v>
      </c>
    </row>
    <row r="197" spans="1:5" x14ac:dyDescent="0.25">
      <c r="A197" s="1">
        <v>42238</v>
      </c>
      <c r="B197" t="s">
        <v>334</v>
      </c>
      <c r="C197" t="s">
        <v>31</v>
      </c>
      <c r="D197" t="s">
        <v>38</v>
      </c>
      <c r="E197" s="2">
        <v>1</v>
      </c>
    </row>
    <row r="198" spans="1:5" x14ac:dyDescent="0.25">
      <c r="A198" s="1">
        <v>42469</v>
      </c>
      <c r="B198" t="s">
        <v>462</v>
      </c>
      <c r="C198" t="s">
        <v>23</v>
      </c>
      <c r="D198" t="s">
        <v>385</v>
      </c>
      <c r="E198" s="2">
        <v>1</v>
      </c>
    </row>
    <row r="199" spans="1:5" x14ac:dyDescent="0.25">
      <c r="A199" s="1">
        <v>42273</v>
      </c>
      <c r="B199" t="s">
        <v>413</v>
      </c>
      <c r="C199" t="s">
        <v>17</v>
      </c>
      <c r="D199" t="s">
        <v>42</v>
      </c>
      <c r="E199" s="2">
        <v>1</v>
      </c>
    </row>
    <row r="200" spans="1:5" x14ac:dyDescent="0.25">
      <c r="A200" s="1">
        <v>42294</v>
      </c>
      <c r="B200" t="s">
        <v>4</v>
      </c>
      <c r="C200" t="s">
        <v>1</v>
      </c>
      <c r="D200" t="s">
        <v>9</v>
      </c>
      <c r="E200" s="2">
        <v>1</v>
      </c>
    </row>
    <row r="201" spans="1:5" x14ac:dyDescent="0.25">
      <c r="A201" s="1">
        <v>42428</v>
      </c>
      <c r="B201" t="s">
        <v>68</v>
      </c>
      <c r="C201" t="s">
        <v>37</v>
      </c>
      <c r="D201" t="s">
        <v>1</v>
      </c>
      <c r="E201" s="2">
        <v>2</v>
      </c>
    </row>
    <row r="202" spans="1:5" x14ac:dyDescent="0.25">
      <c r="A202" s="1">
        <v>42224</v>
      </c>
      <c r="B202" t="s">
        <v>263</v>
      </c>
      <c r="C202" t="s">
        <v>385</v>
      </c>
      <c r="D202" t="s">
        <v>23</v>
      </c>
      <c r="E202" s="2">
        <v>1</v>
      </c>
    </row>
    <row r="203" spans="1:5" x14ac:dyDescent="0.25">
      <c r="A203" s="1">
        <v>42500</v>
      </c>
      <c r="B203" t="s">
        <v>311</v>
      </c>
      <c r="C203" t="s">
        <v>38</v>
      </c>
      <c r="D203" t="s">
        <v>37</v>
      </c>
      <c r="E203" s="2">
        <v>1</v>
      </c>
    </row>
    <row r="204" spans="1:5" x14ac:dyDescent="0.25">
      <c r="A204" s="1">
        <v>42352</v>
      </c>
      <c r="B204" t="s">
        <v>431</v>
      </c>
      <c r="C204" t="s">
        <v>17</v>
      </c>
      <c r="D204" t="s">
        <v>2</v>
      </c>
      <c r="E204" s="2">
        <v>1</v>
      </c>
    </row>
    <row r="205" spans="1:5" x14ac:dyDescent="0.25">
      <c r="A205" s="1">
        <v>42336</v>
      </c>
      <c r="B205" t="s">
        <v>425</v>
      </c>
      <c r="C205" t="s">
        <v>381</v>
      </c>
      <c r="D205" t="s">
        <v>9</v>
      </c>
      <c r="E205" s="2">
        <v>1</v>
      </c>
    </row>
    <row r="206" spans="1:5" x14ac:dyDescent="0.25">
      <c r="A206" s="1">
        <v>42266</v>
      </c>
      <c r="B206" t="s">
        <v>241</v>
      </c>
      <c r="C206" t="s">
        <v>31</v>
      </c>
      <c r="D206" t="s">
        <v>279</v>
      </c>
      <c r="E206" s="2">
        <v>1</v>
      </c>
    </row>
    <row r="207" spans="1:5" x14ac:dyDescent="0.25">
      <c r="A207" s="1">
        <v>42505</v>
      </c>
      <c r="B207" t="s">
        <v>470</v>
      </c>
      <c r="C207" t="s">
        <v>279</v>
      </c>
      <c r="D207" t="s">
        <v>9</v>
      </c>
      <c r="E207" s="2">
        <v>1</v>
      </c>
    </row>
    <row r="208" spans="1:5" x14ac:dyDescent="0.25">
      <c r="A208" s="1">
        <v>42343</v>
      </c>
      <c r="B208" t="s">
        <v>179</v>
      </c>
      <c r="C208" t="s">
        <v>52</v>
      </c>
      <c r="D208" t="s">
        <v>381</v>
      </c>
      <c r="E208" s="2">
        <v>1</v>
      </c>
    </row>
    <row r="209" spans="1:5" x14ac:dyDescent="0.25">
      <c r="A209" s="1">
        <v>42245</v>
      </c>
      <c r="B209" t="s">
        <v>275</v>
      </c>
      <c r="C209" t="s">
        <v>30</v>
      </c>
      <c r="D209" t="s">
        <v>28</v>
      </c>
      <c r="E209" s="2">
        <v>1</v>
      </c>
    </row>
    <row r="210" spans="1:5" x14ac:dyDescent="0.25">
      <c r="A210" s="1">
        <v>42273</v>
      </c>
      <c r="B210" t="s">
        <v>26</v>
      </c>
      <c r="C210" t="s">
        <v>37</v>
      </c>
      <c r="D210" t="s">
        <v>279</v>
      </c>
      <c r="E210" s="2">
        <v>1</v>
      </c>
    </row>
    <row r="211" spans="1:5" x14ac:dyDescent="0.25">
      <c r="A211" s="1">
        <v>42428</v>
      </c>
      <c r="B211" t="s">
        <v>290</v>
      </c>
      <c r="C211" t="s">
        <v>43</v>
      </c>
      <c r="D211" t="s">
        <v>46</v>
      </c>
      <c r="E211" s="2">
        <v>1</v>
      </c>
    </row>
    <row r="212" spans="1:5" x14ac:dyDescent="0.25">
      <c r="A212" s="1">
        <v>42431</v>
      </c>
      <c r="B212" t="s">
        <v>317</v>
      </c>
      <c r="C212" t="s">
        <v>46</v>
      </c>
      <c r="D212" t="s">
        <v>1</v>
      </c>
      <c r="E212" s="2">
        <v>1</v>
      </c>
    </row>
    <row r="213" spans="1:5" x14ac:dyDescent="0.25">
      <c r="A213" s="1">
        <v>42245</v>
      </c>
      <c r="B213" t="s">
        <v>112</v>
      </c>
      <c r="C213" t="s">
        <v>38</v>
      </c>
      <c r="D213" t="s">
        <v>10</v>
      </c>
      <c r="E213" s="2">
        <v>1</v>
      </c>
    </row>
    <row r="214" spans="1:5" x14ac:dyDescent="0.25">
      <c r="A214" s="1">
        <v>42480</v>
      </c>
      <c r="B214" t="s">
        <v>170</v>
      </c>
      <c r="C214" t="s">
        <v>10</v>
      </c>
      <c r="D214" t="s">
        <v>27</v>
      </c>
      <c r="E214" s="2">
        <v>1</v>
      </c>
    </row>
    <row r="215" spans="1:5" x14ac:dyDescent="0.25">
      <c r="A215" s="1">
        <v>42238</v>
      </c>
      <c r="B215" t="s">
        <v>187</v>
      </c>
      <c r="C215" t="s">
        <v>23</v>
      </c>
      <c r="D215" t="s">
        <v>381</v>
      </c>
      <c r="E215" s="2">
        <v>1</v>
      </c>
    </row>
    <row r="216" spans="1:5" x14ac:dyDescent="0.25">
      <c r="A216" s="1">
        <v>42273</v>
      </c>
      <c r="B216" t="s">
        <v>141</v>
      </c>
      <c r="C216" t="s">
        <v>1</v>
      </c>
      <c r="D216" t="s">
        <v>2</v>
      </c>
      <c r="E216" s="2">
        <v>3</v>
      </c>
    </row>
    <row r="217" spans="1:5" x14ac:dyDescent="0.25">
      <c r="A217" s="1">
        <v>42294</v>
      </c>
      <c r="B217" t="s">
        <v>359</v>
      </c>
      <c r="C217" t="s">
        <v>37</v>
      </c>
      <c r="D217" t="s">
        <v>27</v>
      </c>
      <c r="E217" s="2">
        <v>1</v>
      </c>
    </row>
    <row r="218" spans="1:5" x14ac:dyDescent="0.25">
      <c r="A218" s="1">
        <v>42336</v>
      </c>
      <c r="B218" t="s">
        <v>427</v>
      </c>
      <c r="C218" t="s">
        <v>37</v>
      </c>
      <c r="D218" t="s">
        <v>2</v>
      </c>
      <c r="E218" s="2">
        <v>1</v>
      </c>
    </row>
    <row r="219" spans="1:5" x14ac:dyDescent="0.25">
      <c r="A219" s="1">
        <v>42371</v>
      </c>
      <c r="B219" t="s">
        <v>437</v>
      </c>
      <c r="C219" t="s">
        <v>30</v>
      </c>
      <c r="D219" t="s">
        <v>28</v>
      </c>
      <c r="E219" s="2">
        <v>1</v>
      </c>
    </row>
    <row r="220" spans="1:5" x14ac:dyDescent="0.25">
      <c r="A220" s="1">
        <v>42366</v>
      </c>
      <c r="B220" t="s">
        <v>94</v>
      </c>
      <c r="C220" t="s">
        <v>28</v>
      </c>
      <c r="D220" t="s">
        <v>27</v>
      </c>
      <c r="E220" s="2">
        <v>2</v>
      </c>
    </row>
    <row r="221" spans="1:5" x14ac:dyDescent="0.25">
      <c r="A221" s="1">
        <v>42280</v>
      </c>
      <c r="B221" t="s">
        <v>414</v>
      </c>
      <c r="C221" t="s">
        <v>2</v>
      </c>
      <c r="D221" t="s">
        <v>385</v>
      </c>
      <c r="E221" s="2">
        <v>1</v>
      </c>
    </row>
    <row r="222" spans="1:5" x14ac:dyDescent="0.25">
      <c r="A222" s="1">
        <v>42329</v>
      </c>
      <c r="B222" t="s">
        <v>253</v>
      </c>
      <c r="C222" t="s">
        <v>46</v>
      </c>
      <c r="D222" t="s">
        <v>31</v>
      </c>
      <c r="E222" s="2">
        <v>1</v>
      </c>
    </row>
    <row r="223" spans="1:5" x14ac:dyDescent="0.25">
      <c r="A223" s="1">
        <v>42273</v>
      </c>
      <c r="B223" t="s">
        <v>172</v>
      </c>
      <c r="C223" t="s">
        <v>46</v>
      </c>
      <c r="D223" t="s">
        <v>52</v>
      </c>
      <c r="E223" s="2">
        <v>1</v>
      </c>
    </row>
    <row r="224" spans="1:5" x14ac:dyDescent="0.25">
      <c r="A224" s="1">
        <v>42385</v>
      </c>
      <c r="B224" t="s">
        <v>120</v>
      </c>
      <c r="C224" t="s">
        <v>34</v>
      </c>
      <c r="D224" t="s">
        <v>23</v>
      </c>
      <c r="E224" s="2">
        <v>1</v>
      </c>
    </row>
    <row r="225" spans="1:5" x14ac:dyDescent="0.25">
      <c r="A225" s="1">
        <v>42245</v>
      </c>
      <c r="B225" t="s">
        <v>399</v>
      </c>
      <c r="C225" t="s">
        <v>381</v>
      </c>
      <c r="D225" t="s">
        <v>279</v>
      </c>
      <c r="E225" s="2">
        <v>2</v>
      </c>
    </row>
    <row r="226" spans="1:5" x14ac:dyDescent="0.25">
      <c r="A226" s="1">
        <v>42476</v>
      </c>
      <c r="B226" t="s">
        <v>106</v>
      </c>
      <c r="C226" t="s">
        <v>42</v>
      </c>
      <c r="D226" t="s">
        <v>46</v>
      </c>
      <c r="E226" s="2">
        <v>1</v>
      </c>
    </row>
    <row r="227" spans="1:5" x14ac:dyDescent="0.25">
      <c r="A227" s="1">
        <v>42329</v>
      </c>
      <c r="B227" t="s">
        <v>424</v>
      </c>
      <c r="C227" t="s">
        <v>10</v>
      </c>
      <c r="D227" t="s">
        <v>34</v>
      </c>
      <c r="E227" s="2">
        <v>1</v>
      </c>
    </row>
    <row r="228" spans="1:5" x14ac:dyDescent="0.25">
      <c r="A228" s="1">
        <v>42336</v>
      </c>
      <c r="B228" t="s">
        <v>242</v>
      </c>
      <c r="C228" t="s">
        <v>31</v>
      </c>
      <c r="D228" t="s">
        <v>27</v>
      </c>
      <c r="E228" s="2">
        <v>1</v>
      </c>
    </row>
    <row r="229" spans="1:5" x14ac:dyDescent="0.25">
      <c r="A229" s="1">
        <v>42267</v>
      </c>
      <c r="B229" t="s">
        <v>670</v>
      </c>
      <c r="C229" t="s">
        <v>43</v>
      </c>
      <c r="D229" t="s">
        <v>23</v>
      </c>
      <c r="E229" s="2">
        <v>1</v>
      </c>
    </row>
    <row r="230" spans="1:5" x14ac:dyDescent="0.25">
      <c r="A230" s="1">
        <v>42336</v>
      </c>
      <c r="B230" t="s">
        <v>135</v>
      </c>
      <c r="C230" t="s">
        <v>31</v>
      </c>
      <c r="D230" t="s">
        <v>27</v>
      </c>
      <c r="E230" s="2">
        <v>2</v>
      </c>
    </row>
    <row r="231" spans="1:5" x14ac:dyDescent="0.25">
      <c r="A231" s="1">
        <v>42245</v>
      </c>
      <c r="B231" t="s">
        <v>60</v>
      </c>
      <c r="C231" t="s">
        <v>34</v>
      </c>
      <c r="D231" t="s">
        <v>9</v>
      </c>
      <c r="E231" s="2">
        <v>1</v>
      </c>
    </row>
    <row r="232" spans="1:5" x14ac:dyDescent="0.25">
      <c r="A232" s="1">
        <v>42273</v>
      </c>
      <c r="B232" t="s">
        <v>73</v>
      </c>
      <c r="C232" t="s">
        <v>10</v>
      </c>
      <c r="D232" t="s">
        <v>381</v>
      </c>
      <c r="E232" s="2">
        <v>2</v>
      </c>
    </row>
    <row r="233" spans="1:5" x14ac:dyDescent="0.25">
      <c r="A233" s="1">
        <v>42246</v>
      </c>
      <c r="B233" t="s">
        <v>53</v>
      </c>
      <c r="C233" t="s">
        <v>52</v>
      </c>
      <c r="D233" t="s">
        <v>385</v>
      </c>
      <c r="E233" s="2">
        <v>2</v>
      </c>
    </row>
    <row r="234" spans="1:5" x14ac:dyDescent="0.25">
      <c r="A234" s="1">
        <v>42385</v>
      </c>
      <c r="B234" t="s">
        <v>375</v>
      </c>
      <c r="C234" t="s">
        <v>17</v>
      </c>
      <c r="D234" t="s">
        <v>27</v>
      </c>
      <c r="E234" s="2">
        <v>1</v>
      </c>
    </row>
    <row r="235" spans="1:5" x14ac:dyDescent="0.25">
      <c r="A235" s="1">
        <v>42357</v>
      </c>
      <c r="B235" t="s">
        <v>433</v>
      </c>
      <c r="C235" t="s">
        <v>385</v>
      </c>
      <c r="D235" t="s">
        <v>37</v>
      </c>
      <c r="E235" s="2">
        <v>1</v>
      </c>
    </row>
    <row r="236" spans="1:5" x14ac:dyDescent="0.25">
      <c r="A236" s="1">
        <v>42414</v>
      </c>
      <c r="B236" t="s">
        <v>453</v>
      </c>
      <c r="C236" t="s">
        <v>10</v>
      </c>
      <c r="D236" t="s">
        <v>381</v>
      </c>
      <c r="E236" s="2">
        <v>1</v>
      </c>
    </row>
    <row r="237" spans="1:5" x14ac:dyDescent="0.25">
      <c r="A237" s="1">
        <v>42226</v>
      </c>
      <c r="B237" t="s">
        <v>321</v>
      </c>
      <c r="C237" t="s">
        <v>34</v>
      </c>
      <c r="D237" t="s">
        <v>30</v>
      </c>
      <c r="E237" s="2">
        <v>2</v>
      </c>
    </row>
    <row r="238" spans="1:5" x14ac:dyDescent="0.25">
      <c r="A238" s="1">
        <v>42413</v>
      </c>
      <c r="B238" t="s">
        <v>209</v>
      </c>
      <c r="C238" t="s">
        <v>42</v>
      </c>
      <c r="D238" t="s">
        <v>17</v>
      </c>
      <c r="E238" s="2">
        <v>1</v>
      </c>
    </row>
    <row r="239" spans="1:5" x14ac:dyDescent="0.25">
      <c r="A239" s="1">
        <v>42413</v>
      </c>
      <c r="B239" t="s">
        <v>451</v>
      </c>
      <c r="C239" t="s">
        <v>17</v>
      </c>
      <c r="D239" t="s">
        <v>42</v>
      </c>
      <c r="E239" s="2">
        <v>1</v>
      </c>
    </row>
    <row r="240" spans="1:5" x14ac:dyDescent="0.25">
      <c r="A240" s="1">
        <v>42406</v>
      </c>
      <c r="B240" t="s">
        <v>448</v>
      </c>
      <c r="C240" t="s">
        <v>43</v>
      </c>
      <c r="D240" t="s">
        <v>9</v>
      </c>
      <c r="E240" s="2">
        <v>1</v>
      </c>
    </row>
    <row r="241" spans="1:5" x14ac:dyDescent="0.25">
      <c r="A241" s="1">
        <v>42329</v>
      </c>
      <c r="B241" t="s">
        <v>264</v>
      </c>
      <c r="C241" t="s">
        <v>2</v>
      </c>
      <c r="D241" t="s">
        <v>42</v>
      </c>
      <c r="E241" s="2">
        <v>1</v>
      </c>
    </row>
    <row r="242" spans="1:5" x14ac:dyDescent="0.25">
      <c r="A242" s="1">
        <v>42381</v>
      </c>
      <c r="B242" t="s">
        <v>343</v>
      </c>
      <c r="C242" t="s">
        <v>38</v>
      </c>
      <c r="D242" t="s">
        <v>31</v>
      </c>
      <c r="E242" s="2">
        <v>2</v>
      </c>
    </row>
    <row r="243" spans="1:5" x14ac:dyDescent="0.25">
      <c r="A243" s="1">
        <v>42336</v>
      </c>
      <c r="B243" t="s">
        <v>246</v>
      </c>
      <c r="C243" t="s">
        <v>279</v>
      </c>
      <c r="D243" t="s">
        <v>28</v>
      </c>
      <c r="E243" s="2">
        <v>1</v>
      </c>
    </row>
    <row r="244" spans="1:5" x14ac:dyDescent="0.25">
      <c r="A244" s="1">
        <v>42273</v>
      </c>
      <c r="B244" t="s">
        <v>671</v>
      </c>
      <c r="C244" t="s">
        <v>52</v>
      </c>
      <c r="D244" t="s">
        <v>46</v>
      </c>
      <c r="E244" s="2">
        <v>1</v>
      </c>
    </row>
    <row r="245" spans="1:5" x14ac:dyDescent="0.25">
      <c r="A245" s="1">
        <v>42224</v>
      </c>
      <c r="B245" t="s">
        <v>7</v>
      </c>
      <c r="C245" t="s">
        <v>2</v>
      </c>
      <c r="D245" t="s">
        <v>279</v>
      </c>
      <c r="E245" s="2">
        <v>1</v>
      </c>
    </row>
    <row r="246" spans="1:5" x14ac:dyDescent="0.25">
      <c r="A246" s="1">
        <v>42259</v>
      </c>
      <c r="B246" t="s">
        <v>232</v>
      </c>
      <c r="C246" t="s">
        <v>1</v>
      </c>
      <c r="D246" t="s">
        <v>28</v>
      </c>
      <c r="E246" s="2">
        <v>1</v>
      </c>
    </row>
    <row r="247" spans="1:5" x14ac:dyDescent="0.25">
      <c r="A247" s="1">
        <v>42330</v>
      </c>
      <c r="B247" t="s">
        <v>122</v>
      </c>
      <c r="C247" t="s">
        <v>43</v>
      </c>
      <c r="D247" t="s">
        <v>38</v>
      </c>
      <c r="E247" s="2">
        <v>1</v>
      </c>
    </row>
    <row r="248" spans="1:5" x14ac:dyDescent="0.25">
      <c r="A248" s="1">
        <v>42266</v>
      </c>
      <c r="B248" t="s">
        <v>325</v>
      </c>
      <c r="C248" t="s">
        <v>28</v>
      </c>
      <c r="D248" t="s">
        <v>2</v>
      </c>
      <c r="E248" s="2">
        <v>1</v>
      </c>
    </row>
    <row r="249" spans="1:5" x14ac:dyDescent="0.25">
      <c r="A249" s="1">
        <v>42469</v>
      </c>
      <c r="B249" t="s">
        <v>237</v>
      </c>
      <c r="C249" t="s">
        <v>52</v>
      </c>
      <c r="D249" t="s">
        <v>42</v>
      </c>
      <c r="E249" s="2">
        <v>1</v>
      </c>
    </row>
    <row r="250" spans="1:5" x14ac:dyDescent="0.25">
      <c r="A250" s="1">
        <v>42232</v>
      </c>
      <c r="B250" t="s">
        <v>22</v>
      </c>
      <c r="C250" t="s">
        <v>23</v>
      </c>
      <c r="D250" t="s">
        <v>1</v>
      </c>
      <c r="E250" s="2">
        <v>1</v>
      </c>
    </row>
    <row r="251" spans="1:5" x14ac:dyDescent="0.25">
      <c r="A251" s="1">
        <v>42385</v>
      </c>
      <c r="B251" t="s">
        <v>226</v>
      </c>
      <c r="C251" t="s">
        <v>52</v>
      </c>
      <c r="D251" t="s">
        <v>30</v>
      </c>
      <c r="E251" s="2">
        <v>2</v>
      </c>
    </row>
    <row r="252" spans="1:5" x14ac:dyDescent="0.25">
      <c r="A252" s="1">
        <v>42231</v>
      </c>
      <c r="B252" t="s">
        <v>393</v>
      </c>
      <c r="C252" t="s">
        <v>279</v>
      </c>
      <c r="D252" t="s">
        <v>385</v>
      </c>
      <c r="E252" s="2">
        <v>1</v>
      </c>
    </row>
    <row r="253" spans="1:5" x14ac:dyDescent="0.25">
      <c r="A253" s="1">
        <v>42371</v>
      </c>
      <c r="B253" t="s">
        <v>438</v>
      </c>
      <c r="C253" t="s">
        <v>9</v>
      </c>
      <c r="D253" t="s">
        <v>34</v>
      </c>
      <c r="E253" s="2">
        <v>1</v>
      </c>
    </row>
    <row r="254" spans="1:5" x14ac:dyDescent="0.25">
      <c r="A254" s="1">
        <v>42414</v>
      </c>
      <c r="B254" t="s">
        <v>3</v>
      </c>
      <c r="C254" t="s">
        <v>1</v>
      </c>
      <c r="D254" t="s">
        <v>2</v>
      </c>
      <c r="E254" s="2">
        <v>1</v>
      </c>
    </row>
    <row r="255" spans="1:5" x14ac:dyDescent="0.25">
      <c r="A255" s="1">
        <v>42483</v>
      </c>
      <c r="B255" t="s">
        <v>466</v>
      </c>
      <c r="C255" t="s">
        <v>381</v>
      </c>
      <c r="D255" t="s">
        <v>52</v>
      </c>
      <c r="E255" s="2">
        <v>2</v>
      </c>
    </row>
    <row r="256" spans="1:5" x14ac:dyDescent="0.25">
      <c r="A256" s="1">
        <v>42231</v>
      </c>
      <c r="B256" t="s">
        <v>395</v>
      </c>
      <c r="C256" t="s">
        <v>385</v>
      </c>
      <c r="D256" t="s">
        <v>279</v>
      </c>
      <c r="E256" s="2">
        <v>1</v>
      </c>
    </row>
    <row r="257" spans="1:5" x14ac:dyDescent="0.25">
      <c r="A257" s="1">
        <v>42357</v>
      </c>
      <c r="B257" t="s">
        <v>319</v>
      </c>
      <c r="C257" t="s">
        <v>23</v>
      </c>
      <c r="D257" t="s">
        <v>28</v>
      </c>
      <c r="E257" s="2">
        <v>1</v>
      </c>
    </row>
    <row r="258" spans="1:5" x14ac:dyDescent="0.25">
      <c r="A258" s="1">
        <v>42225</v>
      </c>
      <c r="B258" t="s">
        <v>146</v>
      </c>
      <c r="C258" t="s">
        <v>42</v>
      </c>
      <c r="D258" t="s">
        <v>52</v>
      </c>
      <c r="E258" s="2">
        <v>1</v>
      </c>
    </row>
    <row r="259" spans="1:5" x14ac:dyDescent="0.25">
      <c r="A259" s="1">
        <v>42387</v>
      </c>
      <c r="B259" t="s">
        <v>178</v>
      </c>
      <c r="C259" t="s">
        <v>46</v>
      </c>
      <c r="D259" t="s">
        <v>9</v>
      </c>
      <c r="E259" s="2">
        <v>1</v>
      </c>
    </row>
    <row r="260" spans="1:5" x14ac:dyDescent="0.25">
      <c r="A260" s="1">
        <v>42273</v>
      </c>
      <c r="B260" t="s">
        <v>171</v>
      </c>
      <c r="C260" t="s">
        <v>17</v>
      </c>
      <c r="D260" t="s">
        <v>42</v>
      </c>
      <c r="E260" s="2">
        <v>1</v>
      </c>
    </row>
    <row r="261" spans="1:5" x14ac:dyDescent="0.25">
      <c r="A261" s="1">
        <v>42238</v>
      </c>
      <c r="B261" t="s">
        <v>160</v>
      </c>
      <c r="C261" t="s">
        <v>31</v>
      </c>
      <c r="D261" t="s">
        <v>38</v>
      </c>
      <c r="E261" s="2">
        <v>3</v>
      </c>
    </row>
    <row r="262" spans="1:5" x14ac:dyDescent="0.25">
      <c r="A262" s="1">
        <v>42406</v>
      </c>
      <c r="B262" t="s">
        <v>109</v>
      </c>
      <c r="C262" t="s">
        <v>52</v>
      </c>
      <c r="D262" t="s">
        <v>38</v>
      </c>
      <c r="E262" s="2">
        <v>1</v>
      </c>
    </row>
    <row r="263" spans="1:5" x14ac:dyDescent="0.25">
      <c r="A263" s="1">
        <v>42507</v>
      </c>
      <c r="B263" t="s">
        <v>173</v>
      </c>
      <c r="C263" t="s">
        <v>37</v>
      </c>
      <c r="D263" t="s">
        <v>31</v>
      </c>
      <c r="E263" s="2">
        <v>1</v>
      </c>
    </row>
    <row r="264" spans="1:5" x14ac:dyDescent="0.25">
      <c r="A264" s="1">
        <v>42224</v>
      </c>
      <c r="B264" t="s">
        <v>121</v>
      </c>
      <c r="C264" t="s">
        <v>23</v>
      </c>
      <c r="D264" t="s">
        <v>385</v>
      </c>
      <c r="E264" s="2">
        <v>1</v>
      </c>
    </row>
    <row r="265" spans="1:5" x14ac:dyDescent="0.25">
      <c r="A265" s="1">
        <v>42225</v>
      </c>
      <c r="B265" t="s">
        <v>389</v>
      </c>
      <c r="C265" t="s">
        <v>38</v>
      </c>
      <c r="D265" t="s">
        <v>1</v>
      </c>
      <c r="E265" s="2">
        <v>1</v>
      </c>
    </row>
    <row r="266" spans="1:5" x14ac:dyDescent="0.25">
      <c r="A266" s="1">
        <v>42266</v>
      </c>
      <c r="B266" t="s">
        <v>167</v>
      </c>
      <c r="C266" t="s">
        <v>17</v>
      </c>
      <c r="D266" t="s">
        <v>1</v>
      </c>
      <c r="E266" s="2">
        <v>1</v>
      </c>
    </row>
  </sheetData>
  <autoFilter ref="A1:E266" xr:uid="{16929ABB-CD3C-4795-8CD5-C79835102E73}">
    <sortState xmlns:xlrd2="http://schemas.microsoft.com/office/spreadsheetml/2017/richdata2" ref="A2:E266">
      <sortCondition ref="B1"/>
    </sortState>
  </autoFilter>
  <sortState xmlns:xlrd2="http://schemas.microsoft.com/office/spreadsheetml/2017/richdata2" ref="A2:D266">
    <sortCondition ref="B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5A549-D044-431D-B83E-BF32CD1A6F98}">
  <dimension ref="A1:E268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" customWidth="1"/>
  </cols>
  <sheetData>
    <row r="1" spans="1:5" ht="30" x14ac:dyDescent="0.25">
      <c r="A1" s="3"/>
      <c r="B1" s="3" t="s">
        <v>380</v>
      </c>
      <c r="C1" s="3" t="s">
        <v>269</v>
      </c>
      <c r="D1" s="3" t="s">
        <v>270</v>
      </c>
      <c r="E1" s="4" t="s">
        <v>653</v>
      </c>
    </row>
    <row r="2" spans="1:5" x14ac:dyDescent="0.25">
      <c r="A2" s="1">
        <v>42714</v>
      </c>
      <c r="B2" t="s">
        <v>330</v>
      </c>
      <c r="C2" t="s">
        <v>28</v>
      </c>
      <c r="D2" t="s">
        <v>1</v>
      </c>
      <c r="E2" s="2">
        <v>1</v>
      </c>
    </row>
    <row r="3" spans="1:5" x14ac:dyDescent="0.25">
      <c r="A3" s="1">
        <v>42714</v>
      </c>
      <c r="B3" t="s">
        <v>332</v>
      </c>
      <c r="C3" t="s">
        <v>31</v>
      </c>
      <c r="D3" t="s">
        <v>18</v>
      </c>
      <c r="E3" s="2">
        <v>1</v>
      </c>
    </row>
    <row r="4" spans="1:5" x14ac:dyDescent="0.25">
      <c r="A4" s="1">
        <v>42595</v>
      </c>
      <c r="B4" t="s">
        <v>32</v>
      </c>
      <c r="C4" t="s">
        <v>34</v>
      </c>
      <c r="D4" t="s">
        <v>279</v>
      </c>
      <c r="E4" s="2">
        <v>1</v>
      </c>
    </row>
    <row r="5" spans="1:5" x14ac:dyDescent="0.25">
      <c r="A5" s="1">
        <v>42693</v>
      </c>
      <c r="B5" t="s">
        <v>204</v>
      </c>
      <c r="C5" t="s">
        <v>31</v>
      </c>
      <c r="D5" t="s">
        <v>28</v>
      </c>
      <c r="E5" s="2">
        <v>1</v>
      </c>
    </row>
    <row r="6" spans="1:5" x14ac:dyDescent="0.25">
      <c r="A6" s="1">
        <v>42834</v>
      </c>
      <c r="B6" t="s">
        <v>168</v>
      </c>
      <c r="C6" t="s">
        <v>2</v>
      </c>
      <c r="D6" t="s">
        <v>27</v>
      </c>
      <c r="E6" s="2">
        <v>1</v>
      </c>
    </row>
    <row r="7" spans="1:5" x14ac:dyDescent="0.25">
      <c r="A7" s="1">
        <v>42876</v>
      </c>
      <c r="B7" t="s">
        <v>377</v>
      </c>
      <c r="C7" t="s">
        <v>43</v>
      </c>
      <c r="D7" t="s">
        <v>273</v>
      </c>
      <c r="E7" s="2">
        <v>1</v>
      </c>
    </row>
    <row r="8" spans="1:5" x14ac:dyDescent="0.25">
      <c r="A8" s="1">
        <v>42637</v>
      </c>
      <c r="B8" t="s">
        <v>199</v>
      </c>
      <c r="C8" t="s">
        <v>28</v>
      </c>
      <c r="D8" t="s">
        <v>30</v>
      </c>
      <c r="E8" s="2">
        <v>1</v>
      </c>
    </row>
    <row r="9" spans="1:5" x14ac:dyDescent="0.25">
      <c r="A9" s="1">
        <v>42623</v>
      </c>
      <c r="B9" t="s">
        <v>41</v>
      </c>
      <c r="C9" t="s">
        <v>43</v>
      </c>
      <c r="D9" t="s">
        <v>28</v>
      </c>
      <c r="E9" s="2">
        <v>1</v>
      </c>
    </row>
    <row r="10" spans="1:5" x14ac:dyDescent="0.25">
      <c r="A10" s="1">
        <v>42679</v>
      </c>
      <c r="B10" t="s">
        <v>58</v>
      </c>
      <c r="C10" t="s">
        <v>17</v>
      </c>
      <c r="D10" t="s">
        <v>27</v>
      </c>
      <c r="E10" s="2">
        <v>1</v>
      </c>
    </row>
    <row r="11" spans="1:5" x14ac:dyDescent="0.25">
      <c r="A11" s="1">
        <v>42721</v>
      </c>
      <c r="B11" t="s">
        <v>335</v>
      </c>
      <c r="C11" t="s">
        <v>2</v>
      </c>
      <c r="D11" t="s">
        <v>28</v>
      </c>
      <c r="E11" s="2">
        <v>1</v>
      </c>
    </row>
    <row r="12" spans="1:5" x14ac:dyDescent="0.25">
      <c r="A12" s="1">
        <v>42679</v>
      </c>
      <c r="B12" t="s">
        <v>318</v>
      </c>
      <c r="C12" t="s">
        <v>279</v>
      </c>
      <c r="D12" t="s">
        <v>31</v>
      </c>
      <c r="E12" s="2">
        <v>1</v>
      </c>
    </row>
    <row r="13" spans="1:5" x14ac:dyDescent="0.25">
      <c r="A13" s="1">
        <v>42603</v>
      </c>
      <c r="B13" t="s">
        <v>119</v>
      </c>
      <c r="C13" t="s">
        <v>38</v>
      </c>
      <c r="D13" t="s">
        <v>31</v>
      </c>
      <c r="E13" s="2">
        <v>1</v>
      </c>
    </row>
    <row r="14" spans="1:5" x14ac:dyDescent="0.25">
      <c r="A14" s="1">
        <v>42665</v>
      </c>
      <c r="B14" t="s">
        <v>92</v>
      </c>
      <c r="C14" t="s">
        <v>18</v>
      </c>
      <c r="D14" t="s">
        <v>27</v>
      </c>
      <c r="E14" s="2">
        <v>1</v>
      </c>
    </row>
    <row r="15" spans="1:5" x14ac:dyDescent="0.25">
      <c r="A15" s="1">
        <v>42631</v>
      </c>
      <c r="B15" t="s">
        <v>184</v>
      </c>
      <c r="C15" t="s">
        <v>28</v>
      </c>
      <c r="D15" t="s">
        <v>23</v>
      </c>
      <c r="E15" s="2">
        <v>1</v>
      </c>
    </row>
    <row r="16" spans="1:5" x14ac:dyDescent="0.25">
      <c r="A16" s="1">
        <v>42770</v>
      </c>
      <c r="B16" t="s">
        <v>163</v>
      </c>
      <c r="C16" t="s">
        <v>31</v>
      </c>
      <c r="D16" t="s">
        <v>27</v>
      </c>
      <c r="E16" s="2">
        <v>1</v>
      </c>
    </row>
    <row r="17" spans="1:5" x14ac:dyDescent="0.25">
      <c r="A17" s="1">
        <v>42631</v>
      </c>
      <c r="B17" t="s">
        <v>54</v>
      </c>
      <c r="C17" t="s">
        <v>52</v>
      </c>
      <c r="D17" t="s">
        <v>46</v>
      </c>
      <c r="E17" s="2">
        <v>1</v>
      </c>
    </row>
    <row r="18" spans="1:5" x14ac:dyDescent="0.25">
      <c r="A18" s="1">
        <v>42623</v>
      </c>
      <c r="B18" t="s">
        <v>294</v>
      </c>
      <c r="C18" t="s">
        <v>278</v>
      </c>
      <c r="D18" t="s">
        <v>23</v>
      </c>
      <c r="E18" s="2">
        <v>1</v>
      </c>
    </row>
    <row r="19" spans="1:5" x14ac:dyDescent="0.25">
      <c r="A19" s="1">
        <v>42730</v>
      </c>
      <c r="B19" t="s">
        <v>86</v>
      </c>
      <c r="C19" t="s">
        <v>38</v>
      </c>
      <c r="D19" t="s">
        <v>46</v>
      </c>
      <c r="E19" s="2">
        <v>1</v>
      </c>
    </row>
    <row r="20" spans="1:5" x14ac:dyDescent="0.25">
      <c r="A20" s="1">
        <v>42876</v>
      </c>
      <c r="B20" t="s">
        <v>64</v>
      </c>
      <c r="C20" t="s">
        <v>46</v>
      </c>
      <c r="D20" t="s">
        <v>30</v>
      </c>
      <c r="E20" s="2">
        <v>1</v>
      </c>
    </row>
    <row r="21" spans="1:5" x14ac:dyDescent="0.25">
      <c r="A21" s="1">
        <v>42870</v>
      </c>
      <c r="B21" t="s">
        <v>117</v>
      </c>
      <c r="C21" t="s">
        <v>17</v>
      </c>
      <c r="D21" t="s">
        <v>9</v>
      </c>
      <c r="E21" s="2">
        <v>1</v>
      </c>
    </row>
    <row r="22" spans="1:5" x14ac:dyDescent="0.25">
      <c r="A22" s="1">
        <v>42708</v>
      </c>
      <c r="B22" t="s">
        <v>156</v>
      </c>
      <c r="C22" t="s">
        <v>27</v>
      </c>
      <c r="D22" t="s">
        <v>37</v>
      </c>
      <c r="E22" s="2">
        <v>1</v>
      </c>
    </row>
    <row r="23" spans="1:5" x14ac:dyDescent="0.25">
      <c r="A23" s="1">
        <v>42868</v>
      </c>
      <c r="B23" t="s">
        <v>374</v>
      </c>
      <c r="C23" t="s">
        <v>278</v>
      </c>
      <c r="D23" t="s">
        <v>52</v>
      </c>
      <c r="E23" s="2">
        <v>1</v>
      </c>
    </row>
    <row r="24" spans="1:5" x14ac:dyDescent="0.25">
      <c r="A24" s="1">
        <v>42595</v>
      </c>
      <c r="B24" t="s">
        <v>276</v>
      </c>
      <c r="C24" t="s">
        <v>27</v>
      </c>
      <c r="D24" t="s">
        <v>43</v>
      </c>
      <c r="E24" s="2">
        <v>1</v>
      </c>
    </row>
    <row r="25" spans="1:5" x14ac:dyDescent="0.25">
      <c r="A25" s="1">
        <v>42679</v>
      </c>
      <c r="B25" t="s">
        <v>162</v>
      </c>
      <c r="C25" t="s">
        <v>18</v>
      </c>
      <c r="D25" t="s">
        <v>23</v>
      </c>
      <c r="E25" s="2">
        <v>1</v>
      </c>
    </row>
    <row r="26" spans="1:5" x14ac:dyDescent="0.25">
      <c r="A26" s="1">
        <v>42602</v>
      </c>
      <c r="B26" t="s">
        <v>194</v>
      </c>
      <c r="C26" t="s">
        <v>27</v>
      </c>
      <c r="D26" t="s">
        <v>30</v>
      </c>
      <c r="E26" s="2">
        <v>1</v>
      </c>
    </row>
    <row r="27" spans="1:5" x14ac:dyDescent="0.25">
      <c r="A27" s="1">
        <v>42749</v>
      </c>
      <c r="B27" t="s">
        <v>347</v>
      </c>
      <c r="C27" t="s">
        <v>18</v>
      </c>
      <c r="D27" t="s">
        <v>52</v>
      </c>
      <c r="E27" s="2">
        <v>1</v>
      </c>
    </row>
    <row r="28" spans="1:5" x14ac:dyDescent="0.25">
      <c r="A28" s="1">
        <v>42602</v>
      </c>
      <c r="B28" t="s">
        <v>59</v>
      </c>
      <c r="C28" t="s">
        <v>17</v>
      </c>
      <c r="D28" t="s">
        <v>9</v>
      </c>
      <c r="E28" s="2">
        <v>1</v>
      </c>
    </row>
    <row r="29" spans="1:5" x14ac:dyDescent="0.25">
      <c r="A29" s="1">
        <v>42876</v>
      </c>
      <c r="B29" t="s">
        <v>224</v>
      </c>
      <c r="C29" t="s">
        <v>1</v>
      </c>
      <c r="D29" t="s">
        <v>27</v>
      </c>
      <c r="E29" s="2">
        <v>1</v>
      </c>
    </row>
    <row r="30" spans="1:5" x14ac:dyDescent="0.25">
      <c r="A30" s="1">
        <v>42623</v>
      </c>
      <c r="B30" t="s">
        <v>190</v>
      </c>
      <c r="C30" t="s">
        <v>23</v>
      </c>
      <c r="D30" t="s">
        <v>278</v>
      </c>
      <c r="E30" s="2">
        <v>1</v>
      </c>
    </row>
    <row r="31" spans="1:5" x14ac:dyDescent="0.25">
      <c r="A31" s="1">
        <v>42722</v>
      </c>
      <c r="B31" t="s">
        <v>336</v>
      </c>
      <c r="C31" t="s">
        <v>52</v>
      </c>
      <c r="D31" t="s">
        <v>31</v>
      </c>
      <c r="E31" s="2">
        <v>1</v>
      </c>
    </row>
    <row r="32" spans="1:5" x14ac:dyDescent="0.25">
      <c r="A32" s="1">
        <v>42730</v>
      </c>
      <c r="B32" t="s">
        <v>337</v>
      </c>
      <c r="C32" t="s">
        <v>37</v>
      </c>
      <c r="D32" t="s">
        <v>279</v>
      </c>
      <c r="E32" s="2">
        <v>1</v>
      </c>
    </row>
    <row r="33" spans="1:5" x14ac:dyDescent="0.25">
      <c r="A33" s="1">
        <v>42665</v>
      </c>
      <c r="B33" t="s">
        <v>252</v>
      </c>
      <c r="C33" t="s">
        <v>27</v>
      </c>
      <c r="D33" t="s">
        <v>18</v>
      </c>
      <c r="E33" s="2">
        <v>1</v>
      </c>
    </row>
    <row r="34" spans="1:5" x14ac:dyDescent="0.25">
      <c r="A34" s="1">
        <v>42674</v>
      </c>
      <c r="B34" t="s">
        <v>181</v>
      </c>
      <c r="C34" t="s">
        <v>28</v>
      </c>
      <c r="D34" t="s">
        <v>46</v>
      </c>
      <c r="E34" s="2">
        <v>2</v>
      </c>
    </row>
    <row r="35" spans="1:5" x14ac:dyDescent="0.25">
      <c r="A35" s="1">
        <v>42730</v>
      </c>
      <c r="B35" t="s">
        <v>338</v>
      </c>
      <c r="C35" t="s">
        <v>279</v>
      </c>
      <c r="D35" t="s">
        <v>37</v>
      </c>
      <c r="E35" s="2">
        <v>1</v>
      </c>
    </row>
    <row r="36" spans="1:5" x14ac:dyDescent="0.25">
      <c r="A36" s="1">
        <v>42658</v>
      </c>
      <c r="B36" t="s">
        <v>306</v>
      </c>
      <c r="C36" t="s">
        <v>46</v>
      </c>
      <c r="D36" t="s">
        <v>1</v>
      </c>
      <c r="E36" s="2">
        <v>1</v>
      </c>
    </row>
    <row r="37" spans="1:5" x14ac:dyDescent="0.25">
      <c r="A37" s="1">
        <v>42715</v>
      </c>
      <c r="B37" t="s">
        <v>139</v>
      </c>
      <c r="C37" t="s">
        <v>52</v>
      </c>
      <c r="D37" t="s">
        <v>278</v>
      </c>
      <c r="E37" s="2">
        <v>1</v>
      </c>
    </row>
    <row r="38" spans="1:5" x14ac:dyDescent="0.25">
      <c r="A38" s="1">
        <v>42714</v>
      </c>
      <c r="B38" t="s">
        <v>331</v>
      </c>
      <c r="C38" t="s">
        <v>18</v>
      </c>
      <c r="D38" t="s">
        <v>31</v>
      </c>
      <c r="E38" s="2">
        <v>1</v>
      </c>
    </row>
    <row r="39" spans="1:5" x14ac:dyDescent="0.25">
      <c r="A39" s="1">
        <v>42778</v>
      </c>
      <c r="B39" t="s">
        <v>176</v>
      </c>
      <c r="C39" t="s">
        <v>18</v>
      </c>
      <c r="D39" t="s">
        <v>17</v>
      </c>
      <c r="E39" s="2">
        <v>1</v>
      </c>
    </row>
    <row r="40" spans="1:5" x14ac:dyDescent="0.25">
      <c r="A40" s="1">
        <v>42826</v>
      </c>
      <c r="B40" t="s">
        <v>12</v>
      </c>
      <c r="C40" t="s">
        <v>9</v>
      </c>
      <c r="D40" t="s">
        <v>279</v>
      </c>
      <c r="E40" s="2">
        <v>1</v>
      </c>
    </row>
    <row r="41" spans="1:5" x14ac:dyDescent="0.25">
      <c r="A41" s="1">
        <v>42707</v>
      </c>
      <c r="B41" t="s">
        <v>328</v>
      </c>
      <c r="C41" t="s">
        <v>30</v>
      </c>
      <c r="D41" t="s">
        <v>9</v>
      </c>
      <c r="E41" s="2">
        <v>1</v>
      </c>
    </row>
    <row r="42" spans="1:5" x14ac:dyDescent="0.25">
      <c r="A42" s="1">
        <v>42665</v>
      </c>
      <c r="B42" t="s">
        <v>310</v>
      </c>
      <c r="C42" t="s">
        <v>23</v>
      </c>
      <c r="D42" t="s">
        <v>2</v>
      </c>
      <c r="E42" s="2">
        <v>1</v>
      </c>
    </row>
    <row r="43" spans="1:5" x14ac:dyDescent="0.25">
      <c r="A43" s="1">
        <v>42666</v>
      </c>
      <c r="B43" t="s">
        <v>312</v>
      </c>
      <c r="C43" t="s">
        <v>17</v>
      </c>
      <c r="D43" t="s">
        <v>37</v>
      </c>
      <c r="E43" s="2">
        <v>1</v>
      </c>
    </row>
    <row r="44" spans="1:5" x14ac:dyDescent="0.25">
      <c r="A44" s="1">
        <v>42756</v>
      </c>
      <c r="B44" t="s">
        <v>350</v>
      </c>
      <c r="C44" t="s">
        <v>38</v>
      </c>
      <c r="D44" t="s">
        <v>278</v>
      </c>
      <c r="E44" s="2">
        <v>1</v>
      </c>
    </row>
    <row r="45" spans="1:5" x14ac:dyDescent="0.25">
      <c r="A45" s="1">
        <v>42812</v>
      </c>
      <c r="B45" t="s">
        <v>155</v>
      </c>
      <c r="C45" t="s">
        <v>27</v>
      </c>
      <c r="D45" t="s">
        <v>273</v>
      </c>
      <c r="E45" s="2">
        <v>1</v>
      </c>
    </row>
    <row r="46" spans="1:5" x14ac:dyDescent="0.25">
      <c r="A46" s="1">
        <v>42714</v>
      </c>
      <c r="B46" t="s">
        <v>333</v>
      </c>
      <c r="C46" t="s">
        <v>23</v>
      </c>
      <c r="D46" t="s">
        <v>273</v>
      </c>
      <c r="E46" s="2">
        <v>1</v>
      </c>
    </row>
    <row r="47" spans="1:5" x14ac:dyDescent="0.25">
      <c r="A47" s="1">
        <v>42672</v>
      </c>
      <c r="B47" t="s">
        <v>180</v>
      </c>
      <c r="C47" t="s">
        <v>10</v>
      </c>
      <c r="D47" t="s">
        <v>23</v>
      </c>
      <c r="E47" s="2">
        <v>1</v>
      </c>
    </row>
    <row r="48" spans="1:5" x14ac:dyDescent="0.25">
      <c r="A48" s="1">
        <v>42595</v>
      </c>
      <c r="B48" t="s">
        <v>49</v>
      </c>
      <c r="C48" t="s">
        <v>9</v>
      </c>
      <c r="D48" t="s">
        <v>52</v>
      </c>
      <c r="E48" s="2">
        <v>1</v>
      </c>
    </row>
    <row r="49" spans="1:5" x14ac:dyDescent="0.25">
      <c r="A49" s="1">
        <v>42707</v>
      </c>
      <c r="B49" t="s">
        <v>222</v>
      </c>
      <c r="C49" t="s">
        <v>38</v>
      </c>
      <c r="D49" t="s">
        <v>1</v>
      </c>
      <c r="E49" s="2">
        <v>1</v>
      </c>
    </row>
    <row r="50" spans="1:5" x14ac:dyDescent="0.25">
      <c r="A50" s="1">
        <v>42847</v>
      </c>
      <c r="B50" t="s">
        <v>372</v>
      </c>
      <c r="C50" t="s">
        <v>46</v>
      </c>
      <c r="D50" t="s">
        <v>28</v>
      </c>
      <c r="E50" s="2">
        <v>1</v>
      </c>
    </row>
    <row r="51" spans="1:5" x14ac:dyDescent="0.25">
      <c r="A51" s="1">
        <v>42609</v>
      </c>
      <c r="B51" t="s">
        <v>293</v>
      </c>
      <c r="C51" t="s">
        <v>1</v>
      </c>
      <c r="D51" t="s">
        <v>9</v>
      </c>
      <c r="E51" s="2">
        <v>1</v>
      </c>
    </row>
    <row r="52" spans="1:5" x14ac:dyDescent="0.25">
      <c r="A52" s="1">
        <v>42630</v>
      </c>
      <c r="B52" t="s">
        <v>131</v>
      </c>
      <c r="C52" t="s">
        <v>30</v>
      </c>
      <c r="D52" t="s">
        <v>38</v>
      </c>
      <c r="E52" s="2">
        <v>2</v>
      </c>
    </row>
    <row r="53" spans="1:5" x14ac:dyDescent="0.25">
      <c r="A53" s="1">
        <v>42596</v>
      </c>
      <c r="B53" t="s">
        <v>625</v>
      </c>
      <c r="C53" t="s">
        <v>1</v>
      </c>
      <c r="D53" t="s">
        <v>10</v>
      </c>
      <c r="E53" s="2">
        <v>1</v>
      </c>
    </row>
    <row r="54" spans="1:5" x14ac:dyDescent="0.25">
      <c r="A54" s="1">
        <v>42873</v>
      </c>
      <c r="B54" t="s">
        <v>376</v>
      </c>
      <c r="C54" t="s">
        <v>2</v>
      </c>
      <c r="D54" t="s">
        <v>43</v>
      </c>
      <c r="E54" s="2">
        <v>1</v>
      </c>
    </row>
    <row r="55" spans="1:5" x14ac:dyDescent="0.25">
      <c r="A55" s="1">
        <v>42833</v>
      </c>
      <c r="B55" t="s">
        <v>368</v>
      </c>
      <c r="C55" t="s">
        <v>52</v>
      </c>
      <c r="D55" t="s">
        <v>30</v>
      </c>
      <c r="E55" s="2">
        <v>1</v>
      </c>
    </row>
    <row r="56" spans="1:5" x14ac:dyDescent="0.25">
      <c r="A56" s="1">
        <v>42737</v>
      </c>
      <c r="B56" t="s">
        <v>344</v>
      </c>
      <c r="C56" t="s">
        <v>34</v>
      </c>
      <c r="D56" t="s">
        <v>18</v>
      </c>
      <c r="E56" s="2">
        <v>1</v>
      </c>
    </row>
    <row r="57" spans="1:5" x14ac:dyDescent="0.25">
      <c r="A57" s="1">
        <v>42798</v>
      </c>
      <c r="B57" t="s">
        <v>143</v>
      </c>
      <c r="C57" t="s">
        <v>273</v>
      </c>
      <c r="D57" t="s">
        <v>2</v>
      </c>
      <c r="E57" s="2">
        <v>1</v>
      </c>
    </row>
    <row r="58" spans="1:5" x14ac:dyDescent="0.25">
      <c r="A58" s="1">
        <v>42630</v>
      </c>
      <c r="B58" t="s">
        <v>298</v>
      </c>
      <c r="C58" t="s">
        <v>27</v>
      </c>
      <c r="D58" t="s">
        <v>278</v>
      </c>
      <c r="E58" s="2">
        <v>1</v>
      </c>
    </row>
    <row r="59" spans="1:5" x14ac:dyDescent="0.25">
      <c r="A59" s="1">
        <v>42597</v>
      </c>
      <c r="B59" t="s">
        <v>205</v>
      </c>
      <c r="C59" t="s">
        <v>38</v>
      </c>
      <c r="D59" t="s">
        <v>17</v>
      </c>
      <c r="E59" s="2">
        <v>1</v>
      </c>
    </row>
    <row r="60" spans="1:5" x14ac:dyDescent="0.25">
      <c r="A60" s="1">
        <v>42658</v>
      </c>
      <c r="B60" t="s">
        <v>307</v>
      </c>
      <c r="C60" t="s">
        <v>31</v>
      </c>
      <c r="D60" t="s">
        <v>273</v>
      </c>
      <c r="E60" s="2">
        <v>1</v>
      </c>
    </row>
    <row r="61" spans="1:5" x14ac:dyDescent="0.25">
      <c r="A61" s="1">
        <v>42597</v>
      </c>
      <c r="B61" t="s">
        <v>282</v>
      </c>
      <c r="C61" t="s">
        <v>17</v>
      </c>
      <c r="D61" t="s">
        <v>38</v>
      </c>
      <c r="E61" s="2">
        <v>1</v>
      </c>
    </row>
    <row r="62" spans="1:5" x14ac:dyDescent="0.25">
      <c r="A62" s="1">
        <v>42596</v>
      </c>
      <c r="B62" t="s">
        <v>104</v>
      </c>
      <c r="C62" t="s">
        <v>10</v>
      </c>
      <c r="D62" t="s">
        <v>1</v>
      </c>
      <c r="E62" s="2">
        <v>2</v>
      </c>
    </row>
    <row r="63" spans="1:5" x14ac:dyDescent="0.25">
      <c r="A63" s="1">
        <v>42735</v>
      </c>
      <c r="B63" t="s">
        <v>72</v>
      </c>
      <c r="C63" t="s">
        <v>28</v>
      </c>
      <c r="D63" t="s">
        <v>17</v>
      </c>
      <c r="E63" s="2">
        <v>1</v>
      </c>
    </row>
    <row r="64" spans="1:5" x14ac:dyDescent="0.25">
      <c r="A64" s="1">
        <v>42658</v>
      </c>
      <c r="B64" t="s">
        <v>61</v>
      </c>
      <c r="C64" t="s">
        <v>31</v>
      </c>
      <c r="D64" t="s">
        <v>273</v>
      </c>
      <c r="E64" s="2">
        <v>1</v>
      </c>
    </row>
    <row r="65" spans="1:5" x14ac:dyDescent="0.25">
      <c r="A65" s="1">
        <v>42609</v>
      </c>
      <c r="B65" t="s">
        <v>185</v>
      </c>
      <c r="C65" t="s">
        <v>23</v>
      </c>
      <c r="D65" t="s">
        <v>31</v>
      </c>
      <c r="E65" s="2">
        <v>1</v>
      </c>
    </row>
    <row r="66" spans="1:5" x14ac:dyDescent="0.25">
      <c r="A66" s="1">
        <v>42876</v>
      </c>
      <c r="B66" t="s">
        <v>44</v>
      </c>
      <c r="C66" t="s">
        <v>43</v>
      </c>
      <c r="D66" t="s">
        <v>273</v>
      </c>
      <c r="E66" s="2">
        <v>1</v>
      </c>
    </row>
    <row r="67" spans="1:5" x14ac:dyDescent="0.25">
      <c r="A67" s="1">
        <v>42750</v>
      </c>
      <c r="B67" t="s">
        <v>239</v>
      </c>
      <c r="C67" t="s">
        <v>27</v>
      </c>
      <c r="D67" t="s">
        <v>34</v>
      </c>
      <c r="E67" s="2">
        <v>1</v>
      </c>
    </row>
    <row r="68" spans="1:5" x14ac:dyDescent="0.25">
      <c r="A68" s="1">
        <v>42791</v>
      </c>
      <c r="B68" t="s">
        <v>227</v>
      </c>
      <c r="C68" t="s">
        <v>30</v>
      </c>
      <c r="D68" t="s">
        <v>31</v>
      </c>
      <c r="E68" s="2">
        <v>1</v>
      </c>
    </row>
    <row r="69" spans="1:5" x14ac:dyDescent="0.25">
      <c r="A69" s="1">
        <v>42680</v>
      </c>
      <c r="B69" t="s">
        <v>316</v>
      </c>
      <c r="C69" t="s">
        <v>273</v>
      </c>
      <c r="D69" t="s">
        <v>52</v>
      </c>
      <c r="E69" s="2">
        <v>1</v>
      </c>
    </row>
    <row r="70" spans="1:5" x14ac:dyDescent="0.25">
      <c r="A70" s="1">
        <v>42623</v>
      </c>
      <c r="B70" t="s">
        <v>113</v>
      </c>
      <c r="C70" t="s">
        <v>34</v>
      </c>
      <c r="D70" t="s">
        <v>37</v>
      </c>
      <c r="E70" s="2">
        <v>1</v>
      </c>
    </row>
    <row r="71" spans="1:5" x14ac:dyDescent="0.25">
      <c r="A71" s="1">
        <v>42679</v>
      </c>
      <c r="B71" t="s">
        <v>320</v>
      </c>
      <c r="C71" t="s">
        <v>278</v>
      </c>
      <c r="D71" t="s">
        <v>34</v>
      </c>
      <c r="E71" s="2">
        <v>1</v>
      </c>
    </row>
    <row r="72" spans="1:5" x14ac:dyDescent="0.25">
      <c r="A72" s="1">
        <v>42623</v>
      </c>
      <c r="B72" t="s">
        <v>125</v>
      </c>
      <c r="C72" t="s">
        <v>9</v>
      </c>
      <c r="D72" t="s">
        <v>38</v>
      </c>
      <c r="E72" s="2">
        <v>1</v>
      </c>
    </row>
    <row r="73" spans="1:5" x14ac:dyDescent="0.25">
      <c r="A73" s="1">
        <v>42595</v>
      </c>
      <c r="B73" t="s">
        <v>88</v>
      </c>
      <c r="C73" t="s">
        <v>279</v>
      </c>
      <c r="D73" t="s">
        <v>34</v>
      </c>
      <c r="E73" s="2">
        <v>1</v>
      </c>
    </row>
    <row r="74" spans="1:5" x14ac:dyDescent="0.25">
      <c r="A74" s="1">
        <v>42623</v>
      </c>
      <c r="B74" t="s">
        <v>208</v>
      </c>
      <c r="C74" t="s">
        <v>18</v>
      </c>
      <c r="D74" t="s">
        <v>273</v>
      </c>
      <c r="E74" s="2">
        <v>1</v>
      </c>
    </row>
    <row r="75" spans="1:5" x14ac:dyDescent="0.25">
      <c r="A75" s="1">
        <v>42833</v>
      </c>
      <c r="B75" t="s">
        <v>103</v>
      </c>
      <c r="C75" t="s">
        <v>34</v>
      </c>
      <c r="D75" t="s">
        <v>273</v>
      </c>
      <c r="E75" s="2">
        <v>1</v>
      </c>
    </row>
    <row r="76" spans="1:5" x14ac:dyDescent="0.25">
      <c r="A76" s="1">
        <v>42840</v>
      </c>
      <c r="B76" t="s">
        <v>369</v>
      </c>
      <c r="C76" t="s">
        <v>43</v>
      </c>
      <c r="D76" t="s">
        <v>31</v>
      </c>
      <c r="E76" s="2">
        <v>1</v>
      </c>
    </row>
    <row r="77" spans="1:5" x14ac:dyDescent="0.25">
      <c r="A77" s="1">
        <v>42826</v>
      </c>
      <c r="B77" t="s">
        <v>362</v>
      </c>
      <c r="C77" t="s">
        <v>43</v>
      </c>
      <c r="D77" t="s">
        <v>18</v>
      </c>
      <c r="E77" s="2">
        <v>1</v>
      </c>
    </row>
    <row r="78" spans="1:5" x14ac:dyDescent="0.25">
      <c r="A78" s="1">
        <v>42595</v>
      </c>
      <c r="B78" t="s">
        <v>272</v>
      </c>
      <c r="C78" t="s">
        <v>273</v>
      </c>
      <c r="D78" t="s">
        <v>2</v>
      </c>
      <c r="E78" s="2">
        <v>1</v>
      </c>
    </row>
    <row r="79" spans="1:5" x14ac:dyDescent="0.25">
      <c r="A79" s="1">
        <v>42861</v>
      </c>
      <c r="B79" t="s">
        <v>108</v>
      </c>
      <c r="C79" t="s">
        <v>28</v>
      </c>
      <c r="D79" t="s">
        <v>31</v>
      </c>
      <c r="E79" s="2">
        <v>1</v>
      </c>
    </row>
    <row r="80" spans="1:5" x14ac:dyDescent="0.25">
      <c r="A80" s="1">
        <v>42798</v>
      </c>
      <c r="B80" t="s">
        <v>11</v>
      </c>
      <c r="C80" t="s">
        <v>9</v>
      </c>
      <c r="D80" t="s">
        <v>52</v>
      </c>
      <c r="E80" s="2">
        <v>1</v>
      </c>
    </row>
    <row r="81" spans="1:5" x14ac:dyDescent="0.25">
      <c r="A81" s="1">
        <v>42672</v>
      </c>
      <c r="B81" t="s">
        <v>314</v>
      </c>
      <c r="C81" t="s">
        <v>278</v>
      </c>
      <c r="D81" t="s">
        <v>31</v>
      </c>
      <c r="E81" s="2">
        <v>1</v>
      </c>
    </row>
    <row r="82" spans="1:5" x14ac:dyDescent="0.25">
      <c r="A82" s="1">
        <v>42793</v>
      </c>
      <c r="B82" t="s">
        <v>212</v>
      </c>
      <c r="C82" t="s">
        <v>2</v>
      </c>
      <c r="D82" t="s">
        <v>10</v>
      </c>
      <c r="E82" s="2">
        <v>1</v>
      </c>
    </row>
    <row r="83" spans="1:5" x14ac:dyDescent="0.25">
      <c r="A83" s="1">
        <v>42700</v>
      </c>
      <c r="B83" t="s">
        <v>77</v>
      </c>
      <c r="C83" t="s">
        <v>43</v>
      </c>
      <c r="D83" t="s">
        <v>17</v>
      </c>
      <c r="E83" s="2">
        <v>1</v>
      </c>
    </row>
    <row r="84" spans="1:5" x14ac:dyDescent="0.25">
      <c r="A84" s="1">
        <v>42707</v>
      </c>
      <c r="B84" t="s">
        <v>111</v>
      </c>
      <c r="C84" t="s">
        <v>30</v>
      </c>
      <c r="D84" t="s">
        <v>9</v>
      </c>
      <c r="E84" s="2">
        <v>1</v>
      </c>
    </row>
    <row r="85" spans="1:5" x14ac:dyDescent="0.25">
      <c r="A85" s="1">
        <v>42718</v>
      </c>
      <c r="B85" t="s">
        <v>70</v>
      </c>
      <c r="C85" t="s">
        <v>17</v>
      </c>
      <c r="D85" t="s">
        <v>279</v>
      </c>
      <c r="E85" s="2">
        <v>1</v>
      </c>
    </row>
    <row r="86" spans="1:5" x14ac:dyDescent="0.25">
      <c r="A86" s="1">
        <v>42749</v>
      </c>
      <c r="B86" t="s">
        <v>348</v>
      </c>
      <c r="C86" t="s">
        <v>38</v>
      </c>
      <c r="D86" t="s">
        <v>23</v>
      </c>
      <c r="E86" s="2">
        <v>1</v>
      </c>
    </row>
    <row r="87" spans="1:5" x14ac:dyDescent="0.25">
      <c r="A87" s="1">
        <v>42813</v>
      </c>
      <c r="B87" t="s">
        <v>69</v>
      </c>
      <c r="C87" t="s">
        <v>37</v>
      </c>
      <c r="D87" t="s">
        <v>278</v>
      </c>
      <c r="E87" s="2">
        <v>1</v>
      </c>
    </row>
    <row r="88" spans="1:5" x14ac:dyDescent="0.25">
      <c r="A88" s="1">
        <v>42595</v>
      </c>
      <c r="B88" t="s">
        <v>196</v>
      </c>
      <c r="C88" t="s">
        <v>46</v>
      </c>
      <c r="D88" t="s">
        <v>18</v>
      </c>
      <c r="E88" s="2">
        <v>1</v>
      </c>
    </row>
    <row r="89" spans="1:5" x14ac:dyDescent="0.25">
      <c r="A89" s="1">
        <v>42610</v>
      </c>
      <c r="B89" t="s">
        <v>123</v>
      </c>
      <c r="C89" t="s">
        <v>34</v>
      </c>
      <c r="D89" t="s">
        <v>38</v>
      </c>
      <c r="E89" s="2">
        <v>1</v>
      </c>
    </row>
    <row r="90" spans="1:5" x14ac:dyDescent="0.25">
      <c r="A90" s="1">
        <v>42623</v>
      </c>
      <c r="B90" t="s">
        <v>14</v>
      </c>
      <c r="C90" t="s">
        <v>10</v>
      </c>
      <c r="D90" t="s">
        <v>2</v>
      </c>
      <c r="E90" s="2">
        <v>2</v>
      </c>
    </row>
    <row r="91" spans="1:5" x14ac:dyDescent="0.25">
      <c r="A91" s="1">
        <v>42695</v>
      </c>
      <c r="B91" t="s">
        <v>142</v>
      </c>
      <c r="C91" t="s">
        <v>30</v>
      </c>
      <c r="D91" t="s">
        <v>18</v>
      </c>
      <c r="E91" s="2">
        <v>1</v>
      </c>
    </row>
    <row r="92" spans="1:5" x14ac:dyDescent="0.25">
      <c r="A92" s="1">
        <v>42708</v>
      </c>
      <c r="B92" t="s">
        <v>182</v>
      </c>
      <c r="C92" t="s">
        <v>31</v>
      </c>
      <c r="D92" t="s">
        <v>10</v>
      </c>
      <c r="E92" s="2">
        <v>1</v>
      </c>
    </row>
    <row r="93" spans="1:5" x14ac:dyDescent="0.25">
      <c r="A93" s="1">
        <v>42665</v>
      </c>
      <c r="B93" t="s">
        <v>268</v>
      </c>
      <c r="C93" t="s">
        <v>2</v>
      </c>
      <c r="D93" t="s">
        <v>23</v>
      </c>
      <c r="E93" s="2">
        <v>1</v>
      </c>
    </row>
    <row r="94" spans="1:5" x14ac:dyDescent="0.25">
      <c r="A94" s="1">
        <v>42770</v>
      </c>
      <c r="B94" t="s">
        <v>51</v>
      </c>
      <c r="C94" t="s">
        <v>52</v>
      </c>
      <c r="D94" t="s">
        <v>38</v>
      </c>
      <c r="E94" s="2">
        <v>1</v>
      </c>
    </row>
    <row r="95" spans="1:5" x14ac:dyDescent="0.25">
      <c r="A95" s="1">
        <v>42813</v>
      </c>
      <c r="B95" t="s">
        <v>360</v>
      </c>
      <c r="C95" t="s">
        <v>278</v>
      </c>
      <c r="D95" t="s">
        <v>37</v>
      </c>
      <c r="E95" s="2">
        <v>1</v>
      </c>
    </row>
    <row r="96" spans="1:5" x14ac:dyDescent="0.25">
      <c r="A96" s="1">
        <v>42637</v>
      </c>
      <c r="B96" t="s">
        <v>300</v>
      </c>
      <c r="C96" t="s">
        <v>278</v>
      </c>
      <c r="D96" t="s">
        <v>43</v>
      </c>
      <c r="E96" s="2">
        <v>1</v>
      </c>
    </row>
    <row r="97" spans="1:5" x14ac:dyDescent="0.25">
      <c r="A97" s="1">
        <v>42672</v>
      </c>
      <c r="B97" t="s">
        <v>5</v>
      </c>
      <c r="C97" t="s">
        <v>1</v>
      </c>
      <c r="D97" t="s">
        <v>279</v>
      </c>
      <c r="E97" s="2">
        <v>2</v>
      </c>
    </row>
    <row r="98" spans="1:5" x14ac:dyDescent="0.25">
      <c r="A98" s="1">
        <v>42658</v>
      </c>
      <c r="B98" t="s">
        <v>203</v>
      </c>
      <c r="C98" t="s">
        <v>31</v>
      </c>
      <c r="D98" t="s">
        <v>273</v>
      </c>
      <c r="E98" s="2">
        <v>1</v>
      </c>
    </row>
    <row r="99" spans="1:5" x14ac:dyDescent="0.25">
      <c r="A99" s="1">
        <v>42602</v>
      </c>
      <c r="B99" t="s">
        <v>99</v>
      </c>
      <c r="C99" t="s">
        <v>18</v>
      </c>
      <c r="D99" t="s">
        <v>10</v>
      </c>
      <c r="E99" s="2">
        <v>1</v>
      </c>
    </row>
    <row r="100" spans="1:5" x14ac:dyDescent="0.25">
      <c r="A100" s="1">
        <v>42637</v>
      </c>
      <c r="B100" t="s">
        <v>149</v>
      </c>
      <c r="C100" t="s">
        <v>2</v>
      </c>
      <c r="D100" t="s">
        <v>37</v>
      </c>
      <c r="E100" s="2">
        <v>1</v>
      </c>
    </row>
    <row r="101" spans="1:5" x14ac:dyDescent="0.25">
      <c r="A101" s="1">
        <v>42679</v>
      </c>
      <c r="B101" t="s">
        <v>217</v>
      </c>
      <c r="C101" t="s">
        <v>18</v>
      </c>
      <c r="D101" t="s">
        <v>23</v>
      </c>
      <c r="E101" s="2">
        <v>1</v>
      </c>
    </row>
    <row r="102" spans="1:5" x14ac:dyDescent="0.25">
      <c r="A102" s="1">
        <v>42791</v>
      </c>
      <c r="B102" t="s">
        <v>211</v>
      </c>
      <c r="C102" t="s">
        <v>27</v>
      </c>
      <c r="D102" t="s">
        <v>279</v>
      </c>
      <c r="E102" s="2">
        <v>1</v>
      </c>
    </row>
    <row r="103" spans="1:5" x14ac:dyDescent="0.25">
      <c r="A103" s="1">
        <v>42630</v>
      </c>
      <c r="B103" t="s">
        <v>193</v>
      </c>
      <c r="C103" t="s">
        <v>34</v>
      </c>
      <c r="D103" t="s">
        <v>31</v>
      </c>
      <c r="E103" s="2">
        <v>1</v>
      </c>
    </row>
    <row r="104" spans="1:5" x14ac:dyDescent="0.25">
      <c r="A104" s="1">
        <v>42876</v>
      </c>
      <c r="B104" t="s">
        <v>379</v>
      </c>
      <c r="C104" t="s">
        <v>37</v>
      </c>
      <c r="D104" t="s">
        <v>23</v>
      </c>
      <c r="E104" s="2">
        <v>1</v>
      </c>
    </row>
    <row r="105" spans="1:5" x14ac:dyDescent="0.25">
      <c r="A105" s="1">
        <v>42597</v>
      </c>
      <c r="B105" t="s">
        <v>148</v>
      </c>
      <c r="C105" t="s">
        <v>17</v>
      </c>
      <c r="D105" t="s">
        <v>38</v>
      </c>
      <c r="E105" s="2">
        <v>1</v>
      </c>
    </row>
    <row r="106" spans="1:5" x14ac:dyDescent="0.25">
      <c r="A106" s="1">
        <v>42629</v>
      </c>
      <c r="B106" t="s">
        <v>105</v>
      </c>
      <c r="C106" t="s">
        <v>10</v>
      </c>
      <c r="D106" t="s">
        <v>17</v>
      </c>
      <c r="E106" s="2">
        <v>1</v>
      </c>
    </row>
    <row r="107" spans="1:5" x14ac:dyDescent="0.25">
      <c r="A107" s="1">
        <v>42639</v>
      </c>
      <c r="B107" t="s">
        <v>116</v>
      </c>
      <c r="C107" t="s">
        <v>18</v>
      </c>
      <c r="D107" t="s">
        <v>9</v>
      </c>
      <c r="E107" s="2">
        <v>1</v>
      </c>
    </row>
    <row r="108" spans="1:5" x14ac:dyDescent="0.25">
      <c r="A108" s="1">
        <v>42602</v>
      </c>
      <c r="B108" t="s">
        <v>286</v>
      </c>
      <c r="C108" t="s">
        <v>273</v>
      </c>
      <c r="D108" t="s">
        <v>46</v>
      </c>
      <c r="E108" s="2">
        <v>1</v>
      </c>
    </row>
    <row r="109" spans="1:5" x14ac:dyDescent="0.25">
      <c r="A109" s="1">
        <v>42841</v>
      </c>
      <c r="B109" t="s">
        <v>371</v>
      </c>
      <c r="C109" t="s">
        <v>37</v>
      </c>
      <c r="D109" t="s">
        <v>17</v>
      </c>
      <c r="E109" s="2">
        <v>1</v>
      </c>
    </row>
    <row r="110" spans="1:5" x14ac:dyDescent="0.25">
      <c r="A110" s="1">
        <v>42623</v>
      </c>
      <c r="B110" t="s">
        <v>296</v>
      </c>
      <c r="C110" t="s">
        <v>9</v>
      </c>
      <c r="D110" t="s">
        <v>38</v>
      </c>
      <c r="E110" s="2">
        <v>1</v>
      </c>
    </row>
    <row r="111" spans="1:5" x14ac:dyDescent="0.25">
      <c r="A111" s="1">
        <v>42791</v>
      </c>
      <c r="B111" t="s">
        <v>357</v>
      </c>
      <c r="C111" t="s">
        <v>273</v>
      </c>
      <c r="D111" t="s">
        <v>18</v>
      </c>
      <c r="E111" s="2">
        <v>1</v>
      </c>
    </row>
    <row r="112" spans="1:5" x14ac:dyDescent="0.25">
      <c r="A112" s="1">
        <v>42812</v>
      </c>
      <c r="B112" t="s">
        <v>327</v>
      </c>
      <c r="C112" t="s">
        <v>2</v>
      </c>
      <c r="D112" t="s">
        <v>38</v>
      </c>
      <c r="E112" s="2">
        <v>1</v>
      </c>
    </row>
    <row r="113" spans="1:5" x14ac:dyDescent="0.25">
      <c r="A113" s="1">
        <v>42596</v>
      </c>
      <c r="B113" t="s">
        <v>280</v>
      </c>
      <c r="C113" t="s">
        <v>37</v>
      </c>
      <c r="D113" t="s">
        <v>31</v>
      </c>
      <c r="E113" s="2">
        <v>1</v>
      </c>
    </row>
    <row r="114" spans="1:5" x14ac:dyDescent="0.25">
      <c r="A114" s="1">
        <v>42623</v>
      </c>
      <c r="B114" t="s">
        <v>295</v>
      </c>
      <c r="C114" t="s">
        <v>9</v>
      </c>
      <c r="D114" t="s">
        <v>38</v>
      </c>
      <c r="E114" s="2">
        <v>1</v>
      </c>
    </row>
    <row r="115" spans="1:5" x14ac:dyDescent="0.25">
      <c r="A115" s="1">
        <v>42623</v>
      </c>
      <c r="B115" t="s">
        <v>249</v>
      </c>
      <c r="C115" t="s">
        <v>34</v>
      </c>
      <c r="D115" t="s">
        <v>37</v>
      </c>
      <c r="E115" s="2">
        <v>1</v>
      </c>
    </row>
    <row r="116" spans="1:5" x14ac:dyDescent="0.25">
      <c r="A116" s="1">
        <v>42714</v>
      </c>
      <c r="B116" t="s">
        <v>115</v>
      </c>
      <c r="C116" t="s">
        <v>1</v>
      </c>
      <c r="D116" t="s">
        <v>28</v>
      </c>
      <c r="E116" s="2">
        <v>1</v>
      </c>
    </row>
    <row r="117" spans="1:5" x14ac:dyDescent="0.25">
      <c r="A117" s="1">
        <v>42829</v>
      </c>
      <c r="B117" t="s">
        <v>365</v>
      </c>
      <c r="C117" t="s">
        <v>27</v>
      </c>
      <c r="D117" t="s">
        <v>37</v>
      </c>
      <c r="E117" s="2">
        <v>1</v>
      </c>
    </row>
    <row r="118" spans="1:5" x14ac:dyDescent="0.25">
      <c r="A118" s="1">
        <v>42680</v>
      </c>
      <c r="B118" t="s">
        <v>81</v>
      </c>
      <c r="C118" t="s">
        <v>9</v>
      </c>
      <c r="D118" t="s">
        <v>10</v>
      </c>
      <c r="E118" s="2">
        <v>1</v>
      </c>
    </row>
    <row r="119" spans="1:5" x14ac:dyDescent="0.25">
      <c r="A119" s="1">
        <v>42672</v>
      </c>
      <c r="B119" t="s">
        <v>315</v>
      </c>
      <c r="C119" t="s">
        <v>43</v>
      </c>
      <c r="D119" t="s">
        <v>2</v>
      </c>
      <c r="E119" s="2">
        <v>1</v>
      </c>
    </row>
    <row r="120" spans="1:5" x14ac:dyDescent="0.25">
      <c r="A120" s="1">
        <v>42767</v>
      </c>
      <c r="B120" t="s">
        <v>62</v>
      </c>
      <c r="C120" t="s">
        <v>34</v>
      </c>
      <c r="D120" t="s">
        <v>38</v>
      </c>
      <c r="E120" s="2">
        <v>1</v>
      </c>
    </row>
    <row r="121" spans="1:5" x14ac:dyDescent="0.25">
      <c r="A121" s="1">
        <v>42861</v>
      </c>
      <c r="B121" t="s">
        <v>373</v>
      </c>
      <c r="C121" t="s">
        <v>279</v>
      </c>
      <c r="D121" t="s">
        <v>273</v>
      </c>
      <c r="E121" s="2">
        <v>1</v>
      </c>
    </row>
    <row r="122" spans="1:5" x14ac:dyDescent="0.25">
      <c r="A122" s="1">
        <v>42707</v>
      </c>
      <c r="B122" t="s">
        <v>157</v>
      </c>
      <c r="C122" t="s">
        <v>9</v>
      </c>
      <c r="D122" t="s">
        <v>30</v>
      </c>
      <c r="E122" s="2">
        <v>1</v>
      </c>
    </row>
    <row r="123" spans="1:5" x14ac:dyDescent="0.25">
      <c r="A123" s="1">
        <v>42736</v>
      </c>
      <c r="B123" t="s">
        <v>342</v>
      </c>
      <c r="C123" t="s">
        <v>9</v>
      </c>
      <c r="D123" t="s">
        <v>43</v>
      </c>
      <c r="E123" s="2">
        <v>1</v>
      </c>
    </row>
    <row r="124" spans="1:5" x14ac:dyDescent="0.25">
      <c r="A124" s="1">
        <v>42623</v>
      </c>
      <c r="B124" t="s">
        <v>76</v>
      </c>
      <c r="C124" t="s">
        <v>43</v>
      </c>
      <c r="D124" t="s">
        <v>28</v>
      </c>
      <c r="E124" s="2">
        <v>1</v>
      </c>
    </row>
    <row r="125" spans="1:5" x14ac:dyDescent="0.25">
      <c r="A125" s="1">
        <v>42666</v>
      </c>
      <c r="B125" t="s">
        <v>79</v>
      </c>
      <c r="C125" t="s">
        <v>17</v>
      </c>
      <c r="D125" t="s">
        <v>37</v>
      </c>
      <c r="E125" s="2">
        <v>1</v>
      </c>
    </row>
    <row r="126" spans="1:5" x14ac:dyDescent="0.25">
      <c r="A126" s="1">
        <v>42639</v>
      </c>
      <c r="B126" t="s">
        <v>302</v>
      </c>
      <c r="C126" t="s">
        <v>18</v>
      </c>
      <c r="D126" t="s">
        <v>9</v>
      </c>
      <c r="E126" s="2">
        <v>1</v>
      </c>
    </row>
    <row r="127" spans="1:5" x14ac:dyDescent="0.25">
      <c r="A127" s="1">
        <v>42840</v>
      </c>
      <c r="B127" t="s">
        <v>370</v>
      </c>
      <c r="C127" t="s">
        <v>279</v>
      </c>
      <c r="D127" t="s">
        <v>38</v>
      </c>
      <c r="E127" s="2">
        <v>1</v>
      </c>
    </row>
    <row r="128" spans="1:5" x14ac:dyDescent="0.25">
      <c r="A128" s="1">
        <v>42714</v>
      </c>
      <c r="B128" t="s">
        <v>188</v>
      </c>
      <c r="C128" t="s">
        <v>2</v>
      </c>
      <c r="D128" t="s">
        <v>34</v>
      </c>
      <c r="E128" s="2">
        <v>1</v>
      </c>
    </row>
    <row r="129" spans="1:5" x14ac:dyDescent="0.25">
      <c r="A129" s="1">
        <v>42609</v>
      </c>
      <c r="B129" t="s">
        <v>101</v>
      </c>
      <c r="C129" t="s">
        <v>31</v>
      </c>
      <c r="D129" t="s">
        <v>23</v>
      </c>
      <c r="E129" s="2">
        <v>1</v>
      </c>
    </row>
    <row r="130" spans="1:5" x14ac:dyDescent="0.25">
      <c r="A130" s="1">
        <v>42714</v>
      </c>
      <c r="B130" t="s">
        <v>305</v>
      </c>
      <c r="C130" t="s">
        <v>34</v>
      </c>
      <c r="D130" t="s">
        <v>2</v>
      </c>
      <c r="E130" s="2">
        <v>1</v>
      </c>
    </row>
    <row r="131" spans="1:5" x14ac:dyDescent="0.25">
      <c r="A131" s="1">
        <v>42840</v>
      </c>
      <c r="B131" t="s">
        <v>254</v>
      </c>
      <c r="C131" t="s">
        <v>34</v>
      </c>
      <c r="D131" t="s">
        <v>52</v>
      </c>
      <c r="E131" s="2">
        <v>1</v>
      </c>
    </row>
    <row r="132" spans="1:5" x14ac:dyDescent="0.25">
      <c r="A132" s="1">
        <v>42770</v>
      </c>
      <c r="B132" t="s">
        <v>351</v>
      </c>
      <c r="C132" t="s">
        <v>279</v>
      </c>
      <c r="D132" t="s">
        <v>23</v>
      </c>
      <c r="E132" s="2">
        <v>1</v>
      </c>
    </row>
    <row r="133" spans="1:5" x14ac:dyDescent="0.25">
      <c r="A133" s="1">
        <v>42623</v>
      </c>
      <c r="B133" t="s">
        <v>230</v>
      </c>
      <c r="C133" t="s">
        <v>1</v>
      </c>
      <c r="D133" t="s">
        <v>52</v>
      </c>
      <c r="E133" s="2">
        <v>1</v>
      </c>
    </row>
    <row r="134" spans="1:5" x14ac:dyDescent="0.25">
      <c r="A134" s="1">
        <v>42833</v>
      </c>
      <c r="B134" t="s">
        <v>98</v>
      </c>
      <c r="C134" t="s">
        <v>38</v>
      </c>
      <c r="D134" t="s">
        <v>46</v>
      </c>
      <c r="E134" s="2">
        <v>1</v>
      </c>
    </row>
    <row r="135" spans="1:5" x14ac:dyDescent="0.25">
      <c r="A135" s="1">
        <v>42602</v>
      </c>
      <c r="B135" t="s">
        <v>283</v>
      </c>
      <c r="C135" t="s">
        <v>28</v>
      </c>
      <c r="D135" t="s">
        <v>34</v>
      </c>
      <c r="E135" s="2">
        <v>1</v>
      </c>
    </row>
    <row r="136" spans="1:5" x14ac:dyDescent="0.25">
      <c r="A136" s="1">
        <v>42596</v>
      </c>
      <c r="B136" t="s">
        <v>281</v>
      </c>
      <c r="C136" t="s">
        <v>10</v>
      </c>
      <c r="D136" t="s">
        <v>1</v>
      </c>
      <c r="E136" s="2">
        <v>1</v>
      </c>
    </row>
    <row r="137" spans="1:5" x14ac:dyDescent="0.25">
      <c r="A137" s="1">
        <v>42595</v>
      </c>
      <c r="B137" t="s">
        <v>267</v>
      </c>
      <c r="C137" t="s">
        <v>43</v>
      </c>
      <c r="D137" t="s">
        <v>27</v>
      </c>
      <c r="E137" s="2">
        <v>1</v>
      </c>
    </row>
    <row r="138" spans="1:5" x14ac:dyDescent="0.25">
      <c r="A138" s="1">
        <v>42630</v>
      </c>
      <c r="B138" t="s">
        <v>153</v>
      </c>
      <c r="C138" t="s">
        <v>38</v>
      </c>
      <c r="D138" t="s">
        <v>30</v>
      </c>
      <c r="E138" s="2">
        <v>1</v>
      </c>
    </row>
    <row r="139" spans="1:5" x14ac:dyDescent="0.25">
      <c r="A139" s="1">
        <v>42735</v>
      </c>
      <c r="B139" t="s">
        <v>341</v>
      </c>
      <c r="C139" t="s">
        <v>278</v>
      </c>
      <c r="D139" t="s">
        <v>37</v>
      </c>
      <c r="E139" s="2">
        <v>1</v>
      </c>
    </row>
    <row r="140" spans="1:5" x14ac:dyDescent="0.25">
      <c r="A140" s="1">
        <v>42637</v>
      </c>
      <c r="B140" t="s">
        <v>301</v>
      </c>
      <c r="C140" t="s">
        <v>23</v>
      </c>
      <c r="D140" t="s">
        <v>279</v>
      </c>
      <c r="E140" s="2">
        <v>1</v>
      </c>
    </row>
    <row r="141" spans="1:5" x14ac:dyDescent="0.25">
      <c r="A141" s="1">
        <v>42813</v>
      </c>
      <c r="B141" t="s">
        <v>174</v>
      </c>
      <c r="C141" t="s">
        <v>37</v>
      </c>
      <c r="D141" t="s">
        <v>278</v>
      </c>
      <c r="E141" s="2">
        <v>1</v>
      </c>
    </row>
    <row r="142" spans="1:5" x14ac:dyDescent="0.25">
      <c r="A142" s="1">
        <v>42714</v>
      </c>
      <c r="B142" t="s">
        <v>258</v>
      </c>
      <c r="C142" t="s">
        <v>273</v>
      </c>
      <c r="D142" t="s">
        <v>23</v>
      </c>
      <c r="E142" s="2">
        <v>1</v>
      </c>
    </row>
    <row r="143" spans="1:5" x14ac:dyDescent="0.25">
      <c r="A143" s="1">
        <v>42637</v>
      </c>
      <c r="B143" t="s">
        <v>221</v>
      </c>
      <c r="C143" t="s">
        <v>46</v>
      </c>
      <c r="D143" t="s">
        <v>34</v>
      </c>
      <c r="E143" s="2">
        <v>1</v>
      </c>
    </row>
    <row r="144" spans="1:5" x14ac:dyDescent="0.25">
      <c r="A144" s="1">
        <v>42735</v>
      </c>
      <c r="B144" t="s">
        <v>220</v>
      </c>
      <c r="C144" t="s">
        <v>52</v>
      </c>
      <c r="D144" t="s">
        <v>30</v>
      </c>
      <c r="E144" s="2">
        <v>1</v>
      </c>
    </row>
    <row r="145" spans="1:5" x14ac:dyDescent="0.25">
      <c r="A145" s="1">
        <v>42750</v>
      </c>
      <c r="B145" t="s">
        <v>349</v>
      </c>
      <c r="C145" t="s">
        <v>27</v>
      </c>
      <c r="D145" t="s">
        <v>34</v>
      </c>
      <c r="E145" s="2">
        <v>1</v>
      </c>
    </row>
    <row r="146" spans="1:5" x14ac:dyDescent="0.25">
      <c r="A146" s="1">
        <v>42629</v>
      </c>
      <c r="B146" t="s">
        <v>195</v>
      </c>
      <c r="C146" t="s">
        <v>10</v>
      </c>
      <c r="D146" t="s">
        <v>17</v>
      </c>
      <c r="E146" s="2">
        <v>1</v>
      </c>
    </row>
    <row r="147" spans="1:5" x14ac:dyDescent="0.25">
      <c r="A147" s="1">
        <v>42766</v>
      </c>
      <c r="B147" t="s">
        <v>19</v>
      </c>
      <c r="C147" t="s">
        <v>17</v>
      </c>
      <c r="D147" t="s">
        <v>10</v>
      </c>
      <c r="E147" s="2">
        <v>1</v>
      </c>
    </row>
    <row r="148" spans="1:5" x14ac:dyDescent="0.25">
      <c r="A148" s="1">
        <v>42625</v>
      </c>
      <c r="B148" t="s">
        <v>36</v>
      </c>
      <c r="C148" t="s">
        <v>27</v>
      </c>
      <c r="D148" t="s">
        <v>279</v>
      </c>
      <c r="E148" s="2">
        <v>3</v>
      </c>
    </row>
    <row r="149" spans="1:5" x14ac:dyDescent="0.25">
      <c r="A149" s="1">
        <v>42830</v>
      </c>
      <c r="B149" t="s">
        <v>47</v>
      </c>
      <c r="C149" t="s">
        <v>273</v>
      </c>
      <c r="D149" t="s">
        <v>278</v>
      </c>
      <c r="E149" s="2">
        <v>1</v>
      </c>
    </row>
    <row r="150" spans="1:5" x14ac:dyDescent="0.25">
      <c r="A150" s="1">
        <v>42595</v>
      </c>
      <c r="B150" t="s">
        <v>130</v>
      </c>
      <c r="C150" t="s">
        <v>2</v>
      </c>
      <c r="D150" t="s">
        <v>273</v>
      </c>
      <c r="E150" s="2">
        <v>1</v>
      </c>
    </row>
    <row r="151" spans="1:5" x14ac:dyDescent="0.25">
      <c r="A151" s="1">
        <v>42602</v>
      </c>
      <c r="B151" t="s">
        <v>285</v>
      </c>
      <c r="C151" t="s">
        <v>273</v>
      </c>
      <c r="D151" t="s">
        <v>46</v>
      </c>
      <c r="E151" s="2">
        <v>1</v>
      </c>
    </row>
    <row r="152" spans="1:5" x14ac:dyDescent="0.25">
      <c r="A152" s="1">
        <v>42596</v>
      </c>
      <c r="B152" t="s">
        <v>13</v>
      </c>
      <c r="C152" t="s">
        <v>10</v>
      </c>
      <c r="D152" t="s">
        <v>1</v>
      </c>
      <c r="E152" s="2">
        <v>1</v>
      </c>
    </row>
    <row r="153" spans="1:5" x14ac:dyDescent="0.25">
      <c r="A153" s="1">
        <v>42876</v>
      </c>
      <c r="B153" t="s">
        <v>378</v>
      </c>
      <c r="C153" t="s">
        <v>279</v>
      </c>
      <c r="D153" t="s">
        <v>17</v>
      </c>
      <c r="E153" s="2">
        <v>1</v>
      </c>
    </row>
    <row r="154" spans="1:5" x14ac:dyDescent="0.25">
      <c r="A154" s="1">
        <v>42830</v>
      </c>
      <c r="B154" t="s">
        <v>366</v>
      </c>
      <c r="C154" t="s">
        <v>273</v>
      </c>
      <c r="D154" t="s">
        <v>278</v>
      </c>
      <c r="E154" s="2">
        <v>1</v>
      </c>
    </row>
    <row r="155" spans="1:5" x14ac:dyDescent="0.25">
      <c r="A155" s="1">
        <v>42700</v>
      </c>
      <c r="B155" t="s">
        <v>323</v>
      </c>
      <c r="C155" t="s">
        <v>18</v>
      </c>
      <c r="D155" t="s">
        <v>34</v>
      </c>
      <c r="E155" s="2">
        <v>1</v>
      </c>
    </row>
    <row r="156" spans="1:5" x14ac:dyDescent="0.25">
      <c r="A156" s="1">
        <v>42645</v>
      </c>
      <c r="B156" t="s">
        <v>39</v>
      </c>
      <c r="C156" t="s">
        <v>37</v>
      </c>
      <c r="D156" t="s">
        <v>28</v>
      </c>
      <c r="E156" s="2">
        <v>1</v>
      </c>
    </row>
    <row r="157" spans="1:5" x14ac:dyDescent="0.25">
      <c r="A157" s="1">
        <v>42735</v>
      </c>
      <c r="B157" t="s">
        <v>340</v>
      </c>
      <c r="C157" t="s">
        <v>28</v>
      </c>
      <c r="D157" t="s">
        <v>17</v>
      </c>
      <c r="E157" s="2">
        <v>1</v>
      </c>
    </row>
    <row r="158" spans="1:5" x14ac:dyDescent="0.25">
      <c r="A158" s="1">
        <v>42658</v>
      </c>
      <c r="B158" t="s">
        <v>308</v>
      </c>
      <c r="C158" t="s">
        <v>273</v>
      </c>
      <c r="D158" t="s">
        <v>31</v>
      </c>
      <c r="E158" s="2">
        <v>1</v>
      </c>
    </row>
    <row r="159" spans="1:5" x14ac:dyDescent="0.25">
      <c r="A159" s="1">
        <v>42596</v>
      </c>
      <c r="B159" t="s">
        <v>107</v>
      </c>
      <c r="C159" t="s">
        <v>37</v>
      </c>
      <c r="D159" t="s">
        <v>31</v>
      </c>
      <c r="E159" s="2">
        <v>1</v>
      </c>
    </row>
    <row r="160" spans="1:5" x14ac:dyDescent="0.25">
      <c r="A160" s="1">
        <v>42863</v>
      </c>
      <c r="B160" t="s">
        <v>247</v>
      </c>
      <c r="C160" t="s">
        <v>17</v>
      </c>
      <c r="D160" t="s">
        <v>278</v>
      </c>
      <c r="E160" s="2">
        <v>1</v>
      </c>
    </row>
    <row r="161" spans="1:5" x14ac:dyDescent="0.25">
      <c r="A161" s="1">
        <v>42672</v>
      </c>
      <c r="B161" t="s">
        <v>152</v>
      </c>
      <c r="C161" t="s">
        <v>10</v>
      </c>
      <c r="D161" t="s">
        <v>23</v>
      </c>
      <c r="E161" s="2">
        <v>1</v>
      </c>
    </row>
    <row r="162" spans="1:5" x14ac:dyDescent="0.25">
      <c r="A162" s="1">
        <v>42738</v>
      </c>
      <c r="B162" t="s">
        <v>137</v>
      </c>
      <c r="C162" t="s">
        <v>46</v>
      </c>
      <c r="D162" t="s">
        <v>23</v>
      </c>
      <c r="E162" s="2">
        <v>1</v>
      </c>
    </row>
    <row r="163" spans="1:5" x14ac:dyDescent="0.25">
      <c r="A163" s="1">
        <v>42631</v>
      </c>
      <c r="B163" t="s">
        <v>159</v>
      </c>
      <c r="C163" t="s">
        <v>23</v>
      </c>
      <c r="D163" t="s">
        <v>28</v>
      </c>
      <c r="E163" s="2">
        <v>1</v>
      </c>
    </row>
    <row r="164" spans="1:5" x14ac:dyDescent="0.25">
      <c r="A164" s="1">
        <v>42602</v>
      </c>
      <c r="B164" t="s">
        <v>287</v>
      </c>
      <c r="C164" t="s">
        <v>30</v>
      </c>
      <c r="D164" t="s">
        <v>27</v>
      </c>
      <c r="E164" s="2">
        <v>1</v>
      </c>
    </row>
    <row r="165" spans="1:5" x14ac:dyDescent="0.25">
      <c r="A165" s="1">
        <v>42770</v>
      </c>
      <c r="B165" t="s">
        <v>353</v>
      </c>
      <c r="C165" t="s">
        <v>27</v>
      </c>
      <c r="D165" t="s">
        <v>31</v>
      </c>
      <c r="E165" s="2">
        <v>1</v>
      </c>
    </row>
    <row r="166" spans="1:5" x14ac:dyDescent="0.25">
      <c r="A166" s="1">
        <v>42630</v>
      </c>
      <c r="B166" t="s">
        <v>216</v>
      </c>
      <c r="C166" t="s">
        <v>30</v>
      </c>
      <c r="D166" t="s">
        <v>38</v>
      </c>
      <c r="E166" s="2">
        <v>1</v>
      </c>
    </row>
    <row r="167" spans="1:5" x14ac:dyDescent="0.25">
      <c r="A167" s="1">
        <v>42737</v>
      </c>
      <c r="B167" t="s">
        <v>297</v>
      </c>
      <c r="C167" t="s">
        <v>18</v>
      </c>
      <c r="D167" t="s">
        <v>34</v>
      </c>
      <c r="E167" s="2">
        <v>1</v>
      </c>
    </row>
    <row r="168" spans="1:5" x14ac:dyDescent="0.25">
      <c r="A168" s="1">
        <v>42637</v>
      </c>
      <c r="B168" t="s">
        <v>299</v>
      </c>
      <c r="C168" t="s">
        <v>273</v>
      </c>
      <c r="D168" t="s">
        <v>10</v>
      </c>
      <c r="E168" s="2">
        <v>1</v>
      </c>
    </row>
    <row r="169" spans="1:5" x14ac:dyDescent="0.25">
      <c r="A169" s="1">
        <v>42835</v>
      </c>
      <c r="B169" t="s">
        <v>145</v>
      </c>
      <c r="C169" t="s">
        <v>23</v>
      </c>
      <c r="D169" t="s">
        <v>1</v>
      </c>
      <c r="E169" s="2">
        <v>1</v>
      </c>
    </row>
    <row r="170" spans="1:5" x14ac:dyDescent="0.25">
      <c r="A170" s="1">
        <v>42609</v>
      </c>
      <c r="B170" t="s">
        <v>291</v>
      </c>
      <c r="C170" t="s">
        <v>10</v>
      </c>
      <c r="D170" t="s">
        <v>43</v>
      </c>
      <c r="E170" s="2">
        <v>1</v>
      </c>
    </row>
    <row r="171" spans="1:5" x14ac:dyDescent="0.25">
      <c r="A171" s="1">
        <v>42602</v>
      </c>
      <c r="B171" t="s">
        <v>288</v>
      </c>
      <c r="C171" t="s">
        <v>27</v>
      </c>
      <c r="D171" t="s">
        <v>30</v>
      </c>
      <c r="E171" s="2">
        <v>1</v>
      </c>
    </row>
    <row r="172" spans="1:5" x14ac:dyDescent="0.25">
      <c r="A172" s="1">
        <v>42715</v>
      </c>
      <c r="B172" t="s">
        <v>97</v>
      </c>
      <c r="C172" t="s">
        <v>37</v>
      </c>
      <c r="D172" t="s">
        <v>43</v>
      </c>
      <c r="E172" s="2">
        <v>1</v>
      </c>
    </row>
    <row r="173" spans="1:5" x14ac:dyDescent="0.25">
      <c r="A173" s="1">
        <v>42609</v>
      </c>
      <c r="B173" t="s">
        <v>292</v>
      </c>
      <c r="C173" t="s">
        <v>2</v>
      </c>
      <c r="D173" t="s">
        <v>46</v>
      </c>
      <c r="E173" s="2">
        <v>1</v>
      </c>
    </row>
    <row r="174" spans="1:5" x14ac:dyDescent="0.25">
      <c r="A174" s="1">
        <v>42680</v>
      </c>
      <c r="B174" t="s">
        <v>82</v>
      </c>
      <c r="C174" t="s">
        <v>30</v>
      </c>
      <c r="D174" t="s">
        <v>2</v>
      </c>
      <c r="E174" s="2">
        <v>1</v>
      </c>
    </row>
    <row r="175" spans="1:5" x14ac:dyDescent="0.25">
      <c r="A175" s="1">
        <v>42609</v>
      </c>
      <c r="B175" t="s">
        <v>229</v>
      </c>
      <c r="C175" t="s">
        <v>17</v>
      </c>
      <c r="D175" t="s">
        <v>18</v>
      </c>
      <c r="E175" s="2">
        <v>1</v>
      </c>
    </row>
    <row r="176" spans="1:5" x14ac:dyDescent="0.25">
      <c r="A176" s="1">
        <v>42707</v>
      </c>
      <c r="B176" t="s">
        <v>326</v>
      </c>
      <c r="C176" t="s">
        <v>28</v>
      </c>
      <c r="D176" t="s">
        <v>18</v>
      </c>
      <c r="E176" s="2">
        <v>1</v>
      </c>
    </row>
    <row r="177" spans="1:5" x14ac:dyDescent="0.25">
      <c r="A177" s="1">
        <v>42665</v>
      </c>
      <c r="B177" t="s">
        <v>309</v>
      </c>
      <c r="C177" t="s">
        <v>2</v>
      </c>
      <c r="D177" t="s">
        <v>23</v>
      </c>
      <c r="E177" s="2">
        <v>1</v>
      </c>
    </row>
    <row r="178" spans="1:5" x14ac:dyDescent="0.25">
      <c r="A178" s="1">
        <v>42757</v>
      </c>
      <c r="B178" t="s">
        <v>158</v>
      </c>
      <c r="C178" t="s">
        <v>1</v>
      </c>
      <c r="D178" t="s">
        <v>18</v>
      </c>
      <c r="E178" s="2">
        <v>1</v>
      </c>
    </row>
    <row r="179" spans="1:5" x14ac:dyDescent="0.25">
      <c r="A179" s="1">
        <v>42868</v>
      </c>
      <c r="B179" t="s">
        <v>257</v>
      </c>
      <c r="C179" t="s">
        <v>46</v>
      </c>
      <c r="D179" t="s">
        <v>279</v>
      </c>
      <c r="E179" s="2">
        <v>1</v>
      </c>
    </row>
    <row r="180" spans="1:5" x14ac:dyDescent="0.25">
      <c r="A180" s="1">
        <v>42770</v>
      </c>
      <c r="B180" t="s">
        <v>354</v>
      </c>
      <c r="C180" t="s">
        <v>273</v>
      </c>
      <c r="D180" t="s">
        <v>10</v>
      </c>
      <c r="E180" s="2">
        <v>1</v>
      </c>
    </row>
    <row r="181" spans="1:5" x14ac:dyDescent="0.25">
      <c r="A181" s="1">
        <v>42826</v>
      </c>
      <c r="B181" t="s">
        <v>364</v>
      </c>
      <c r="C181" t="s">
        <v>2</v>
      </c>
      <c r="D181" t="s">
        <v>28</v>
      </c>
      <c r="E181" s="2">
        <v>1</v>
      </c>
    </row>
    <row r="182" spans="1:5" x14ac:dyDescent="0.25">
      <c r="A182" s="1">
        <v>42770</v>
      </c>
      <c r="B182" t="s">
        <v>352</v>
      </c>
      <c r="C182" t="s">
        <v>279</v>
      </c>
      <c r="D182" t="s">
        <v>23</v>
      </c>
      <c r="E182" s="2">
        <v>1</v>
      </c>
    </row>
    <row r="183" spans="1:5" x14ac:dyDescent="0.25">
      <c r="A183" s="1">
        <v>42595</v>
      </c>
      <c r="B183" t="s">
        <v>277</v>
      </c>
      <c r="C183" t="s">
        <v>278</v>
      </c>
      <c r="D183" t="s">
        <v>28</v>
      </c>
      <c r="E183" s="2">
        <v>1</v>
      </c>
    </row>
    <row r="184" spans="1:5" x14ac:dyDescent="0.25">
      <c r="A184" s="1">
        <v>42770</v>
      </c>
      <c r="B184" t="s">
        <v>355</v>
      </c>
      <c r="C184" t="s">
        <v>9</v>
      </c>
      <c r="D184" t="s">
        <v>18</v>
      </c>
      <c r="E184" s="2">
        <v>1</v>
      </c>
    </row>
    <row r="185" spans="1:5" x14ac:dyDescent="0.25">
      <c r="A185" s="1">
        <v>42770</v>
      </c>
      <c r="B185" t="s">
        <v>102</v>
      </c>
      <c r="C185" t="s">
        <v>273</v>
      </c>
      <c r="D185" t="s">
        <v>10</v>
      </c>
      <c r="E185" s="2">
        <v>1</v>
      </c>
    </row>
    <row r="186" spans="1:5" x14ac:dyDescent="0.25">
      <c r="A186" s="1">
        <v>42718</v>
      </c>
      <c r="B186" t="s">
        <v>192</v>
      </c>
      <c r="C186" t="s">
        <v>38</v>
      </c>
      <c r="D186" t="s">
        <v>18</v>
      </c>
      <c r="E186" s="2">
        <v>1</v>
      </c>
    </row>
    <row r="187" spans="1:5" x14ac:dyDescent="0.25">
      <c r="A187" s="1">
        <v>42602</v>
      </c>
      <c r="B187" t="s">
        <v>284</v>
      </c>
      <c r="C187" t="s">
        <v>34</v>
      </c>
      <c r="D187" t="s">
        <v>28</v>
      </c>
      <c r="E187" s="2">
        <v>2</v>
      </c>
    </row>
    <row r="188" spans="1:5" x14ac:dyDescent="0.25">
      <c r="A188" s="1">
        <v>42770</v>
      </c>
      <c r="B188" t="s">
        <v>85</v>
      </c>
      <c r="C188" t="s">
        <v>38</v>
      </c>
      <c r="D188" t="s">
        <v>52</v>
      </c>
      <c r="E188" s="2">
        <v>1</v>
      </c>
    </row>
    <row r="189" spans="1:5" x14ac:dyDescent="0.25">
      <c r="A189" s="1">
        <v>42714</v>
      </c>
      <c r="B189" t="s">
        <v>8</v>
      </c>
      <c r="C189" t="s">
        <v>9</v>
      </c>
      <c r="D189" t="s">
        <v>27</v>
      </c>
      <c r="E189" s="2">
        <v>2</v>
      </c>
    </row>
    <row r="190" spans="1:5" x14ac:dyDescent="0.25">
      <c r="A190" s="1">
        <v>42665</v>
      </c>
      <c r="B190" t="s">
        <v>6</v>
      </c>
      <c r="C190" t="s">
        <v>2</v>
      </c>
      <c r="D190" t="s">
        <v>23</v>
      </c>
      <c r="E190" s="2">
        <v>1</v>
      </c>
    </row>
    <row r="191" spans="1:5" x14ac:dyDescent="0.25">
      <c r="A191" s="1">
        <v>42778</v>
      </c>
      <c r="B191" t="s">
        <v>356</v>
      </c>
      <c r="C191" t="s">
        <v>46</v>
      </c>
      <c r="D191" t="s">
        <v>2</v>
      </c>
      <c r="E191" s="2">
        <v>1</v>
      </c>
    </row>
    <row r="192" spans="1:5" x14ac:dyDescent="0.25">
      <c r="A192" s="1">
        <v>42700</v>
      </c>
      <c r="B192" t="s">
        <v>324</v>
      </c>
      <c r="C192" t="s">
        <v>10</v>
      </c>
      <c r="D192" t="s">
        <v>279</v>
      </c>
      <c r="E192" s="2">
        <v>1</v>
      </c>
    </row>
    <row r="193" spans="1:5" x14ac:dyDescent="0.25">
      <c r="A193" s="1">
        <v>42861</v>
      </c>
      <c r="B193" t="s">
        <v>95</v>
      </c>
      <c r="C193" t="s">
        <v>34</v>
      </c>
      <c r="D193" t="s">
        <v>23</v>
      </c>
      <c r="E193" s="2">
        <v>1</v>
      </c>
    </row>
    <row r="194" spans="1:5" x14ac:dyDescent="0.25">
      <c r="A194" s="1">
        <v>42596</v>
      </c>
      <c r="B194" t="s">
        <v>154</v>
      </c>
      <c r="C194" t="s">
        <v>1</v>
      </c>
      <c r="D194" t="s">
        <v>10</v>
      </c>
      <c r="E194" s="2">
        <v>1</v>
      </c>
    </row>
    <row r="195" spans="1:5" x14ac:dyDescent="0.25">
      <c r="A195" s="1">
        <v>42609</v>
      </c>
      <c r="B195" t="s">
        <v>140</v>
      </c>
      <c r="C195" t="s">
        <v>1</v>
      </c>
      <c r="D195" t="s">
        <v>9</v>
      </c>
      <c r="E195" s="2">
        <v>1</v>
      </c>
    </row>
    <row r="196" spans="1:5" x14ac:dyDescent="0.25">
      <c r="A196" s="1">
        <v>42644</v>
      </c>
      <c r="B196" t="s">
        <v>304</v>
      </c>
      <c r="C196" t="s">
        <v>38</v>
      </c>
      <c r="D196" t="s">
        <v>278</v>
      </c>
      <c r="E196" s="2">
        <v>1</v>
      </c>
    </row>
    <row r="197" spans="1:5" x14ac:dyDescent="0.25">
      <c r="A197" s="1">
        <v>42666</v>
      </c>
      <c r="B197" t="s">
        <v>100</v>
      </c>
      <c r="C197" t="s">
        <v>17</v>
      </c>
      <c r="D197" t="s">
        <v>37</v>
      </c>
      <c r="E197" s="2">
        <v>1</v>
      </c>
    </row>
    <row r="198" spans="1:5" x14ac:dyDescent="0.25">
      <c r="A198" s="1">
        <v>42826</v>
      </c>
      <c r="B198" t="s">
        <v>361</v>
      </c>
      <c r="C198" t="s">
        <v>27</v>
      </c>
      <c r="D198" t="s">
        <v>10</v>
      </c>
      <c r="E198" s="2">
        <v>1</v>
      </c>
    </row>
    <row r="199" spans="1:5" x14ac:dyDescent="0.25">
      <c r="A199" s="1">
        <v>42609</v>
      </c>
      <c r="B199" t="s">
        <v>134</v>
      </c>
      <c r="C199" t="s">
        <v>9</v>
      </c>
      <c r="D199" t="s">
        <v>1</v>
      </c>
      <c r="E199" s="2">
        <v>1</v>
      </c>
    </row>
    <row r="200" spans="1:5" x14ac:dyDescent="0.25">
      <c r="A200" s="1">
        <v>42738</v>
      </c>
      <c r="B200" t="s">
        <v>345</v>
      </c>
      <c r="C200" t="s">
        <v>1</v>
      </c>
      <c r="D200" t="s">
        <v>31</v>
      </c>
      <c r="E200" s="2">
        <v>1</v>
      </c>
    </row>
    <row r="201" spans="1:5" x14ac:dyDescent="0.25">
      <c r="A201" s="1">
        <v>42680</v>
      </c>
      <c r="B201" t="s">
        <v>147</v>
      </c>
      <c r="C201" t="s">
        <v>30</v>
      </c>
      <c r="D201" t="s">
        <v>2</v>
      </c>
      <c r="E201" s="2">
        <v>1</v>
      </c>
    </row>
    <row r="202" spans="1:5" x14ac:dyDescent="0.25">
      <c r="A202" s="1">
        <v>42637</v>
      </c>
      <c r="B202" t="s">
        <v>40</v>
      </c>
      <c r="C202" t="s">
        <v>37</v>
      </c>
      <c r="D202" t="s">
        <v>2</v>
      </c>
      <c r="E202" s="2">
        <v>1</v>
      </c>
    </row>
    <row r="203" spans="1:5" x14ac:dyDescent="0.25">
      <c r="A203" s="1">
        <v>42714</v>
      </c>
      <c r="B203" t="s">
        <v>329</v>
      </c>
      <c r="C203" t="s">
        <v>9</v>
      </c>
      <c r="D203" t="s">
        <v>27</v>
      </c>
      <c r="E203" s="2">
        <v>1</v>
      </c>
    </row>
    <row r="204" spans="1:5" x14ac:dyDescent="0.25">
      <c r="A204" s="1">
        <v>42717</v>
      </c>
      <c r="B204" t="s">
        <v>334</v>
      </c>
      <c r="C204" t="s">
        <v>31</v>
      </c>
      <c r="D204" t="s">
        <v>2</v>
      </c>
      <c r="E204" s="2">
        <v>1</v>
      </c>
    </row>
    <row r="205" spans="1:5" x14ac:dyDescent="0.25">
      <c r="A205" s="1">
        <v>42672</v>
      </c>
      <c r="B205" t="s">
        <v>313</v>
      </c>
      <c r="C205" t="s">
        <v>278</v>
      </c>
      <c r="D205" t="s">
        <v>31</v>
      </c>
      <c r="E205" s="2">
        <v>1</v>
      </c>
    </row>
    <row r="206" spans="1:5" x14ac:dyDescent="0.25">
      <c r="A206" s="1">
        <v>42876</v>
      </c>
      <c r="B206" t="s">
        <v>4</v>
      </c>
      <c r="C206" t="s">
        <v>1</v>
      </c>
      <c r="D206" t="s">
        <v>27</v>
      </c>
      <c r="E206" s="2">
        <v>1</v>
      </c>
    </row>
    <row r="207" spans="1:5" x14ac:dyDescent="0.25">
      <c r="A207" s="1">
        <v>42738</v>
      </c>
      <c r="B207" t="s">
        <v>346</v>
      </c>
      <c r="C207" t="s">
        <v>46</v>
      </c>
      <c r="D207" t="s">
        <v>23</v>
      </c>
      <c r="E207" s="2">
        <v>1</v>
      </c>
    </row>
    <row r="208" spans="1:5" x14ac:dyDescent="0.25">
      <c r="A208" s="1">
        <v>42826</v>
      </c>
      <c r="B208" t="s">
        <v>363</v>
      </c>
      <c r="C208" t="s">
        <v>273</v>
      </c>
      <c r="D208" t="s">
        <v>38</v>
      </c>
      <c r="E208" s="2">
        <v>1</v>
      </c>
    </row>
    <row r="209" spans="1:5" x14ac:dyDescent="0.25">
      <c r="A209" s="1">
        <v>42609</v>
      </c>
      <c r="B209" t="s">
        <v>68</v>
      </c>
      <c r="C209" t="s">
        <v>37</v>
      </c>
      <c r="D209" t="s">
        <v>273</v>
      </c>
      <c r="E209" s="2">
        <v>1</v>
      </c>
    </row>
    <row r="210" spans="1:5" x14ac:dyDescent="0.25">
      <c r="A210" s="1">
        <v>42595</v>
      </c>
      <c r="B210" t="s">
        <v>263</v>
      </c>
      <c r="C210" t="s">
        <v>52</v>
      </c>
      <c r="D210" t="s">
        <v>9</v>
      </c>
      <c r="E210" s="2">
        <v>1</v>
      </c>
    </row>
    <row r="211" spans="1:5" x14ac:dyDescent="0.25">
      <c r="A211" s="1">
        <v>42665</v>
      </c>
      <c r="B211" t="s">
        <v>311</v>
      </c>
      <c r="C211" t="s">
        <v>38</v>
      </c>
      <c r="D211" t="s">
        <v>279</v>
      </c>
      <c r="E211" s="2">
        <v>1</v>
      </c>
    </row>
    <row r="212" spans="1:5" x14ac:dyDescent="0.25">
      <c r="A212" s="1">
        <v>42826</v>
      </c>
      <c r="B212" t="s">
        <v>266</v>
      </c>
      <c r="C212" t="s">
        <v>273</v>
      </c>
      <c r="D212" t="s">
        <v>38</v>
      </c>
      <c r="E212" s="2">
        <v>1</v>
      </c>
    </row>
    <row r="213" spans="1:5" x14ac:dyDescent="0.25">
      <c r="A213" s="1">
        <v>42735</v>
      </c>
      <c r="B213" t="s">
        <v>50</v>
      </c>
      <c r="C213" t="s">
        <v>30</v>
      </c>
      <c r="D213" t="s">
        <v>52</v>
      </c>
      <c r="E213" s="2">
        <v>1</v>
      </c>
    </row>
    <row r="214" spans="1:5" x14ac:dyDescent="0.25">
      <c r="A214" s="1">
        <v>42609</v>
      </c>
      <c r="B214" t="s">
        <v>71</v>
      </c>
      <c r="C214" t="s">
        <v>52</v>
      </c>
      <c r="D214" t="s">
        <v>279</v>
      </c>
      <c r="E214" s="2">
        <v>1</v>
      </c>
    </row>
    <row r="215" spans="1:5" x14ac:dyDescent="0.25">
      <c r="A215" s="1">
        <v>42798</v>
      </c>
      <c r="B215" t="s">
        <v>358</v>
      </c>
      <c r="C215" t="s">
        <v>37</v>
      </c>
      <c r="D215" t="s">
        <v>31</v>
      </c>
      <c r="E215" s="2">
        <v>1</v>
      </c>
    </row>
    <row r="216" spans="1:5" x14ac:dyDescent="0.25">
      <c r="A216" s="1">
        <v>42850</v>
      </c>
      <c r="B216" t="s">
        <v>179</v>
      </c>
      <c r="C216" t="s">
        <v>52</v>
      </c>
      <c r="D216" t="s">
        <v>17</v>
      </c>
      <c r="E216" s="2">
        <v>1</v>
      </c>
    </row>
    <row r="217" spans="1:5" x14ac:dyDescent="0.25">
      <c r="A217" s="1">
        <v>42595</v>
      </c>
      <c r="B217" t="s">
        <v>275</v>
      </c>
      <c r="C217" t="s">
        <v>30</v>
      </c>
      <c r="D217" t="s">
        <v>23</v>
      </c>
      <c r="E217" s="2">
        <v>1</v>
      </c>
    </row>
    <row r="218" spans="1:5" x14ac:dyDescent="0.25">
      <c r="A218" s="1">
        <v>42596</v>
      </c>
      <c r="B218" t="s">
        <v>26</v>
      </c>
      <c r="C218" t="s">
        <v>37</v>
      </c>
      <c r="D218" t="s">
        <v>31</v>
      </c>
      <c r="E218" s="2">
        <v>1</v>
      </c>
    </row>
    <row r="219" spans="1:5" x14ac:dyDescent="0.25">
      <c r="A219" s="1">
        <v>42609</v>
      </c>
      <c r="B219" t="s">
        <v>290</v>
      </c>
      <c r="C219" t="s">
        <v>43</v>
      </c>
      <c r="D219" t="s">
        <v>10</v>
      </c>
      <c r="E219" s="2">
        <v>1</v>
      </c>
    </row>
    <row r="220" spans="1:5" x14ac:dyDescent="0.25">
      <c r="A220" s="1">
        <v>42674</v>
      </c>
      <c r="B220" t="s">
        <v>317</v>
      </c>
      <c r="C220" t="s">
        <v>46</v>
      </c>
      <c r="D220" t="s">
        <v>28</v>
      </c>
      <c r="E220" s="2">
        <v>1</v>
      </c>
    </row>
    <row r="221" spans="1:5" x14ac:dyDescent="0.25">
      <c r="A221" s="1">
        <v>42701</v>
      </c>
      <c r="B221" t="s">
        <v>112</v>
      </c>
      <c r="C221" t="s">
        <v>38</v>
      </c>
      <c r="D221" t="s">
        <v>37</v>
      </c>
      <c r="E221" s="2">
        <v>1</v>
      </c>
    </row>
    <row r="222" spans="1:5" x14ac:dyDescent="0.25">
      <c r="A222" s="1">
        <v>42609</v>
      </c>
      <c r="B222" t="s">
        <v>141</v>
      </c>
      <c r="C222" t="s">
        <v>1</v>
      </c>
      <c r="D222" t="s">
        <v>9</v>
      </c>
      <c r="E222" s="2">
        <v>1</v>
      </c>
    </row>
    <row r="223" spans="1:5" x14ac:dyDescent="0.25">
      <c r="A223" s="1">
        <v>42722</v>
      </c>
      <c r="B223" t="s">
        <v>75</v>
      </c>
      <c r="C223" t="s">
        <v>34</v>
      </c>
      <c r="D223" t="s">
        <v>1</v>
      </c>
      <c r="E223" s="2">
        <v>1</v>
      </c>
    </row>
    <row r="224" spans="1:5" x14ac:dyDescent="0.25">
      <c r="A224" s="1">
        <v>42805</v>
      </c>
      <c r="B224" t="s">
        <v>359</v>
      </c>
      <c r="C224" t="s">
        <v>27</v>
      </c>
      <c r="D224" t="s">
        <v>30</v>
      </c>
      <c r="E224" s="2">
        <v>1</v>
      </c>
    </row>
    <row r="225" spans="1:5" x14ac:dyDescent="0.25">
      <c r="A225" s="1">
        <v>42595</v>
      </c>
      <c r="B225" t="s">
        <v>94</v>
      </c>
      <c r="C225" t="s">
        <v>28</v>
      </c>
      <c r="D225" t="s">
        <v>278</v>
      </c>
      <c r="E225" s="2">
        <v>1</v>
      </c>
    </row>
    <row r="226" spans="1:5" x14ac:dyDescent="0.25">
      <c r="A226" s="1">
        <v>42738</v>
      </c>
      <c r="B226" t="s">
        <v>186</v>
      </c>
      <c r="C226" t="s">
        <v>28</v>
      </c>
      <c r="D226" t="s">
        <v>9</v>
      </c>
      <c r="E226" s="2">
        <v>1</v>
      </c>
    </row>
    <row r="227" spans="1:5" x14ac:dyDescent="0.25">
      <c r="A227" s="1">
        <v>42624</v>
      </c>
      <c r="B227" t="s">
        <v>172</v>
      </c>
      <c r="C227" t="s">
        <v>46</v>
      </c>
      <c r="D227" t="s">
        <v>17</v>
      </c>
      <c r="E227" s="2">
        <v>1</v>
      </c>
    </row>
    <row r="228" spans="1:5" x14ac:dyDescent="0.25">
      <c r="A228" s="1">
        <v>42718</v>
      </c>
      <c r="B228" t="s">
        <v>120</v>
      </c>
      <c r="C228" t="s">
        <v>34</v>
      </c>
      <c r="D228" t="s">
        <v>9</v>
      </c>
      <c r="E228" s="2">
        <v>1</v>
      </c>
    </row>
    <row r="229" spans="1:5" x14ac:dyDescent="0.25">
      <c r="A229" s="1">
        <v>42630</v>
      </c>
      <c r="B229" t="s">
        <v>219</v>
      </c>
      <c r="C229" t="s">
        <v>2</v>
      </c>
      <c r="D229" t="s">
        <v>18</v>
      </c>
      <c r="E229" s="2">
        <v>2</v>
      </c>
    </row>
    <row r="230" spans="1:5" x14ac:dyDescent="0.25">
      <c r="A230" s="1">
        <v>42637</v>
      </c>
      <c r="B230" t="s">
        <v>164</v>
      </c>
      <c r="C230" t="s">
        <v>37</v>
      </c>
      <c r="D230" t="s">
        <v>2</v>
      </c>
      <c r="E230" s="2">
        <v>1</v>
      </c>
    </row>
    <row r="231" spans="1:5" x14ac:dyDescent="0.25">
      <c r="A231" s="1">
        <v>42596</v>
      </c>
      <c r="B231" t="s">
        <v>242</v>
      </c>
      <c r="C231" t="s">
        <v>31</v>
      </c>
      <c r="D231" t="s">
        <v>37</v>
      </c>
      <c r="E231" s="2">
        <v>1</v>
      </c>
    </row>
    <row r="232" spans="1:5" x14ac:dyDescent="0.25">
      <c r="A232" s="1">
        <v>42595</v>
      </c>
      <c r="B232" t="s">
        <v>274</v>
      </c>
      <c r="C232" t="s">
        <v>273</v>
      </c>
      <c r="D232" t="s">
        <v>2</v>
      </c>
      <c r="E232" s="2">
        <v>1</v>
      </c>
    </row>
    <row r="233" spans="1:5" x14ac:dyDescent="0.25">
      <c r="A233" s="1">
        <v>42623</v>
      </c>
      <c r="B233" t="s">
        <v>670</v>
      </c>
      <c r="C233" t="s">
        <v>43</v>
      </c>
      <c r="D233" t="s">
        <v>28</v>
      </c>
      <c r="E233" s="2">
        <v>2</v>
      </c>
    </row>
    <row r="234" spans="1:5" x14ac:dyDescent="0.25">
      <c r="A234" s="1">
        <v>42637</v>
      </c>
      <c r="B234" t="s">
        <v>135</v>
      </c>
      <c r="C234" t="s">
        <v>31</v>
      </c>
      <c r="D234" t="s">
        <v>27</v>
      </c>
      <c r="E234" s="2">
        <v>1</v>
      </c>
    </row>
    <row r="235" spans="1:5" x14ac:dyDescent="0.25">
      <c r="A235" s="1">
        <v>42610</v>
      </c>
      <c r="B235" t="s">
        <v>60</v>
      </c>
      <c r="C235" t="s">
        <v>34</v>
      </c>
      <c r="D235" t="s">
        <v>38</v>
      </c>
      <c r="E235" s="2">
        <v>2</v>
      </c>
    </row>
    <row r="236" spans="1:5" x14ac:dyDescent="0.25">
      <c r="A236" s="1">
        <v>42603</v>
      </c>
      <c r="B236" t="s">
        <v>289</v>
      </c>
      <c r="C236" t="s">
        <v>278</v>
      </c>
      <c r="D236" t="s">
        <v>279</v>
      </c>
      <c r="E236" s="2">
        <v>2</v>
      </c>
    </row>
    <row r="237" spans="1:5" x14ac:dyDescent="0.25">
      <c r="A237" s="1">
        <v>42731</v>
      </c>
      <c r="B237" t="s">
        <v>73</v>
      </c>
      <c r="C237" t="s">
        <v>10</v>
      </c>
      <c r="D237" t="s">
        <v>28</v>
      </c>
      <c r="E237" s="2">
        <v>1</v>
      </c>
    </row>
    <row r="238" spans="1:5" x14ac:dyDescent="0.25">
      <c r="A238" s="1">
        <v>42644</v>
      </c>
      <c r="B238" t="s">
        <v>303</v>
      </c>
      <c r="C238" t="s">
        <v>9</v>
      </c>
      <c r="D238" t="s">
        <v>31</v>
      </c>
      <c r="E238" s="2">
        <v>1</v>
      </c>
    </row>
    <row r="239" spans="1:5" x14ac:dyDescent="0.25">
      <c r="A239" s="1">
        <v>42638</v>
      </c>
      <c r="B239" t="s">
        <v>53</v>
      </c>
      <c r="C239" t="s">
        <v>52</v>
      </c>
      <c r="D239" t="s">
        <v>38</v>
      </c>
      <c r="E239" s="2">
        <v>1</v>
      </c>
    </row>
    <row r="240" spans="1:5" x14ac:dyDescent="0.25">
      <c r="A240" s="1">
        <v>42870</v>
      </c>
      <c r="B240" t="s">
        <v>375</v>
      </c>
      <c r="C240" t="s">
        <v>17</v>
      </c>
      <c r="D240" t="s">
        <v>9</v>
      </c>
      <c r="E240" s="2">
        <v>1</v>
      </c>
    </row>
    <row r="241" spans="1:5" x14ac:dyDescent="0.25">
      <c r="A241" s="1">
        <v>42631</v>
      </c>
      <c r="B241" t="s">
        <v>210</v>
      </c>
      <c r="C241" t="s">
        <v>23</v>
      </c>
      <c r="D241" t="s">
        <v>28</v>
      </c>
      <c r="E241" s="2">
        <v>1</v>
      </c>
    </row>
    <row r="242" spans="1:5" x14ac:dyDescent="0.25">
      <c r="A242" s="1">
        <v>42693</v>
      </c>
      <c r="B242" t="s">
        <v>321</v>
      </c>
      <c r="C242" t="s">
        <v>34</v>
      </c>
      <c r="D242" t="s">
        <v>23</v>
      </c>
      <c r="E242" s="2">
        <v>2</v>
      </c>
    </row>
    <row r="243" spans="1:5" x14ac:dyDescent="0.25">
      <c r="A243" s="1">
        <v>42631</v>
      </c>
      <c r="B243" t="s">
        <v>209</v>
      </c>
      <c r="C243" t="s">
        <v>23</v>
      </c>
      <c r="D243" t="s">
        <v>28</v>
      </c>
      <c r="E243" s="2">
        <v>1</v>
      </c>
    </row>
    <row r="244" spans="1:5" x14ac:dyDescent="0.25">
      <c r="A244" s="1">
        <v>42721</v>
      </c>
      <c r="B244" t="s">
        <v>264</v>
      </c>
      <c r="C244" t="s">
        <v>2</v>
      </c>
      <c r="D244" t="s">
        <v>28</v>
      </c>
      <c r="E244" s="2">
        <v>1</v>
      </c>
    </row>
    <row r="245" spans="1:5" x14ac:dyDescent="0.25">
      <c r="A245" s="1">
        <v>42813</v>
      </c>
      <c r="B245" t="s">
        <v>96</v>
      </c>
      <c r="C245" t="s">
        <v>37</v>
      </c>
      <c r="D245" t="s">
        <v>278</v>
      </c>
      <c r="E245" s="2">
        <v>1</v>
      </c>
    </row>
    <row r="246" spans="1:5" x14ac:dyDescent="0.25">
      <c r="A246" s="1">
        <v>42737</v>
      </c>
      <c r="B246" t="s">
        <v>343</v>
      </c>
      <c r="C246" t="s">
        <v>27</v>
      </c>
      <c r="D246" t="s">
        <v>52</v>
      </c>
      <c r="E246" s="2">
        <v>1</v>
      </c>
    </row>
    <row r="247" spans="1:5" x14ac:dyDescent="0.25">
      <c r="A247" s="1">
        <v>42603</v>
      </c>
      <c r="B247" t="s">
        <v>246</v>
      </c>
      <c r="C247" t="s">
        <v>279</v>
      </c>
      <c r="D247" t="s">
        <v>278</v>
      </c>
      <c r="E247" s="2">
        <v>1</v>
      </c>
    </row>
    <row r="248" spans="1:5" x14ac:dyDescent="0.25">
      <c r="A248" s="1">
        <v>42680</v>
      </c>
      <c r="B248" t="s">
        <v>245</v>
      </c>
      <c r="C248" t="s">
        <v>46</v>
      </c>
      <c r="D248" t="s">
        <v>37</v>
      </c>
      <c r="E248" s="2">
        <v>1</v>
      </c>
    </row>
    <row r="249" spans="1:5" x14ac:dyDescent="0.25">
      <c r="A249" s="1">
        <v>42732</v>
      </c>
      <c r="B249" t="s">
        <v>671</v>
      </c>
      <c r="C249" t="s">
        <v>52</v>
      </c>
      <c r="D249" t="s">
        <v>43</v>
      </c>
      <c r="E249" s="2">
        <v>1</v>
      </c>
    </row>
    <row r="250" spans="1:5" x14ac:dyDescent="0.25">
      <c r="A250" s="1">
        <v>42609</v>
      </c>
      <c r="B250" t="s">
        <v>7</v>
      </c>
      <c r="C250" t="s">
        <v>2</v>
      </c>
      <c r="D250" t="s">
        <v>46</v>
      </c>
      <c r="E250" s="2">
        <v>1</v>
      </c>
    </row>
    <row r="251" spans="1:5" x14ac:dyDescent="0.25">
      <c r="A251" s="1">
        <v>42602</v>
      </c>
      <c r="B251" t="s">
        <v>20</v>
      </c>
      <c r="C251" t="s">
        <v>18</v>
      </c>
      <c r="D251" t="s">
        <v>10</v>
      </c>
      <c r="E251" s="2">
        <v>1</v>
      </c>
    </row>
    <row r="252" spans="1:5" x14ac:dyDescent="0.25">
      <c r="A252" s="1">
        <v>42596</v>
      </c>
      <c r="B252" t="s">
        <v>232</v>
      </c>
      <c r="C252" t="s">
        <v>1</v>
      </c>
      <c r="D252" t="s">
        <v>10</v>
      </c>
      <c r="E252" s="2">
        <v>1</v>
      </c>
    </row>
    <row r="253" spans="1:5" x14ac:dyDescent="0.25">
      <c r="A253" s="1">
        <v>42707</v>
      </c>
      <c r="B253" t="s">
        <v>325</v>
      </c>
      <c r="C253" t="s">
        <v>28</v>
      </c>
      <c r="D253" t="s">
        <v>18</v>
      </c>
      <c r="E253" s="2">
        <v>1</v>
      </c>
    </row>
    <row r="254" spans="1:5" x14ac:dyDescent="0.25">
      <c r="A254" s="1">
        <v>42602</v>
      </c>
      <c r="B254" t="s">
        <v>237</v>
      </c>
      <c r="C254" t="s">
        <v>43</v>
      </c>
      <c r="D254" t="s">
        <v>23</v>
      </c>
      <c r="E254" s="2">
        <v>1</v>
      </c>
    </row>
    <row r="255" spans="1:5" x14ac:dyDescent="0.25">
      <c r="A255" s="1">
        <v>42714</v>
      </c>
      <c r="B255" t="s">
        <v>21</v>
      </c>
      <c r="C255" t="s">
        <v>18</v>
      </c>
      <c r="D255" t="s">
        <v>31</v>
      </c>
      <c r="E255" s="2">
        <v>1</v>
      </c>
    </row>
    <row r="256" spans="1:5" x14ac:dyDescent="0.25">
      <c r="A256" s="1">
        <v>42638</v>
      </c>
      <c r="B256" t="s">
        <v>226</v>
      </c>
      <c r="C256" t="s">
        <v>52</v>
      </c>
      <c r="D256" t="s">
        <v>38</v>
      </c>
      <c r="E256" s="2">
        <v>1</v>
      </c>
    </row>
    <row r="257" spans="1:5" x14ac:dyDescent="0.25">
      <c r="A257" s="1">
        <v>42798</v>
      </c>
      <c r="B257" t="s">
        <v>3</v>
      </c>
      <c r="C257" t="s">
        <v>1</v>
      </c>
      <c r="D257" t="s">
        <v>10</v>
      </c>
      <c r="E257" s="2">
        <v>1</v>
      </c>
    </row>
    <row r="258" spans="1:5" x14ac:dyDescent="0.25">
      <c r="A258" s="1">
        <v>42679</v>
      </c>
      <c r="B258" t="s">
        <v>319</v>
      </c>
      <c r="C258" t="s">
        <v>23</v>
      </c>
      <c r="D258" t="s">
        <v>18</v>
      </c>
      <c r="E258" s="2">
        <v>1</v>
      </c>
    </row>
    <row r="259" spans="1:5" x14ac:dyDescent="0.25">
      <c r="A259" s="1">
        <v>42680</v>
      </c>
      <c r="B259" t="s">
        <v>146</v>
      </c>
      <c r="C259" t="s">
        <v>10</v>
      </c>
      <c r="D259" t="s">
        <v>9</v>
      </c>
      <c r="E259" s="2">
        <v>1</v>
      </c>
    </row>
    <row r="260" spans="1:5" x14ac:dyDescent="0.25">
      <c r="A260" s="1">
        <v>42717</v>
      </c>
      <c r="B260" t="s">
        <v>178</v>
      </c>
      <c r="C260" t="s">
        <v>27</v>
      </c>
      <c r="D260" t="s">
        <v>1</v>
      </c>
      <c r="E260" s="2">
        <v>1</v>
      </c>
    </row>
    <row r="261" spans="1:5" x14ac:dyDescent="0.25">
      <c r="A261" s="1">
        <v>42609</v>
      </c>
      <c r="B261" t="s">
        <v>171</v>
      </c>
      <c r="C261" t="s">
        <v>17</v>
      </c>
      <c r="D261" t="s">
        <v>18</v>
      </c>
      <c r="E261" s="2">
        <v>1</v>
      </c>
    </row>
    <row r="262" spans="1:5" x14ac:dyDescent="0.25">
      <c r="A262" s="1">
        <v>42623</v>
      </c>
      <c r="B262" t="s">
        <v>160</v>
      </c>
      <c r="C262" t="s">
        <v>31</v>
      </c>
      <c r="D262" t="s">
        <v>30</v>
      </c>
      <c r="E262" s="2">
        <v>1</v>
      </c>
    </row>
    <row r="263" spans="1:5" x14ac:dyDescent="0.25">
      <c r="A263" s="1">
        <v>42693</v>
      </c>
      <c r="B263" t="s">
        <v>322</v>
      </c>
      <c r="C263" t="s">
        <v>43</v>
      </c>
      <c r="D263" t="s">
        <v>38</v>
      </c>
      <c r="E263" s="2">
        <v>1</v>
      </c>
    </row>
    <row r="264" spans="1:5" x14ac:dyDescent="0.25">
      <c r="A264" s="1">
        <v>42630</v>
      </c>
      <c r="B264" t="s">
        <v>197</v>
      </c>
      <c r="C264" t="s">
        <v>1</v>
      </c>
      <c r="D264" t="s">
        <v>273</v>
      </c>
      <c r="E264" s="2">
        <v>1</v>
      </c>
    </row>
    <row r="265" spans="1:5" x14ac:dyDescent="0.25">
      <c r="A265" s="1">
        <v>42830</v>
      </c>
      <c r="B265" t="s">
        <v>109</v>
      </c>
      <c r="C265" t="s">
        <v>52</v>
      </c>
      <c r="D265" t="s">
        <v>23</v>
      </c>
      <c r="E265" s="2">
        <v>1</v>
      </c>
    </row>
    <row r="266" spans="1:5" x14ac:dyDescent="0.25">
      <c r="A266" s="1">
        <v>42718</v>
      </c>
      <c r="B266" t="s">
        <v>262</v>
      </c>
      <c r="C266" t="s">
        <v>34</v>
      </c>
      <c r="D266" t="s">
        <v>9</v>
      </c>
      <c r="E266" s="2">
        <v>1</v>
      </c>
    </row>
    <row r="267" spans="1:5" x14ac:dyDescent="0.25">
      <c r="A267" s="1">
        <v>42623</v>
      </c>
      <c r="B267" t="s">
        <v>121</v>
      </c>
      <c r="C267" t="s">
        <v>23</v>
      </c>
      <c r="D267" t="s">
        <v>278</v>
      </c>
      <c r="E267" s="2">
        <v>1</v>
      </c>
    </row>
    <row r="268" spans="1:5" x14ac:dyDescent="0.25">
      <c r="A268" s="1">
        <v>42631</v>
      </c>
      <c r="B268" t="s">
        <v>683</v>
      </c>
      <c r="C268" t="s">
        <v>9</v>
      </c>
      <c r="D268" t="s">
        <v>37</v>
      </c>
      <c r="E268" s="2">
        <v>1</v>
      </c>
    </row>
  </sheetData>
  <autoFilter ref="A1:E268" xr:uid="{210DB805-84AF-4C7D-B06D-626FC76F7F7A}">
    <sortState xmlns:xlrd2="http://schemas.microsoft.com/office/spreadsheetml/2017/richdata2" ref="A2:E268">
      <sortCondition ref="B1"/>
    </sortState>
  </autoFilter>
  <sortState xmlns:xlrd2="http://schemas.microsoft.com/office/spreadsheetml/2017/richdata2" ref="A2:D268">
    <sortCondition ref="B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21251-DD84-4CF2-ADBC-C80EF7EC4A3F}">
  <dimension ref="A1:E250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" customWidth="1"/>
  </cols>
  <sheetData>
    <row r="1" spans="1:5" ht="30" x14ac:dyDescent="0.25">
      <c r="A1" s="3"/>
      <c r="B1" s="3" t="s">
        <v>380</v>
      </c>
      <c r="C1" s="3" t="s">
        <v>269</v>
      </c>
      <c r="D1" s="3" t="s">
        <v>270</v>
      </c>
      <c r="E1" s="4" t="s">
        <v>653</v>
      </c>
    </row>
    <row r="2" spans="1:5" x14ac:dyDescent="0.25">
      <c r="A2" s="1">
        <v>42973</v>
      </c>
      <c r="B2" t="s">
        <v>63</v>
      </c>
      <c r="C2" t="s">
        <v>46</v>
      </c>
      <c r="D2" t="s">
        <v>23</v>
      </c>
      <c r="E2" s="2">
        <v>1</v>
      </c>
    </row>
    <row r="3" spans="1:5" x14ac:dyDescent="0.25">
      <c r="A3" s="1">
        <v>42959</v>
      </c>
      <c r="B3" t="s">
        <v>32</v>
      </c>
      <c r="C3" t="s">
        <v>34</v>
      </c>
      <c r="D3" t="s">
        <v>33</v>
      </c>
      <c r="E3" s="2">
        <v>1</v>
      </c>
    </row>
    <row r="4" spans="1:5" x14ac:dyDescent="0.25">
      <c r="A4" s="1">
        <v>43095</v>
      </c>
      <c r="B4" t="s">
        <v>204</v>
      </c>
      <c r="C4" t="s">
        <v>31</v>
      </c>
      <c r="D4" t="s">
        <v>38</v>
      </c>
      <c r="E4" s="2">
        <v>1</v>
      </c>
    </row>
    <row r="5" spans="1:5" x14ac:dyDescent="0.25">
      <c r="A5" s="1">
        <v>43063</v>
      </c>
      <c r="B5" t="s">
        <v>168</v>
      </c>
      <c r="C5" t="s">
        <v>2</v>
      </c>
      <c r="D5" t="s">
        <v>38</v>
      </c>
      <c r="E5" s="2">
        <v>1</v>
      </c>
    </row>
    <row r="6" spans="1:5" x14ac:dyDescent="0.25">
      <c r="A6" s="1">
        <v>43095</v>
      </c>
      <c r="B6" t="s">
        <v>207</v>
      </c>
      <c r="C6" t="s">
        <v>10</v>
      </c>
      <c r="D6" t="s">
        <v>46</v>
      </c>
      <c r="E6" s="2">
        <v>1</v>
      </c>
    </row>
    <row r="7" spans="1:5" x14ac:dyDescent="0.25">
      <c r="A7" s="1">
        <v>43092</v>
      </c>
      <c r="B7" t="s">
        <v>199</v>
      </c>
      <c r="C7" t="s">
        <v>28</v>
      </c>
      <c r="D7" t="s">
        <v>30</v>
      </c>
      <c r="E7" s="2">
        <v>1</v>
      </c>
    </row>
    <row r="8" spans="1:5" x14ac:dyDescent="0.25">
      <c r="A8" s="1">
        <v>42960</v>
      </c>
      <c r="B8" t="s">
        <v>41</v>
      </c>
      <c r="C8" t="s">
        <v>43</v>
      </c>
      <c r="D8" t="s">
        <v>42</v>
      </c>
      <c r="E8" s="2">
        <v>1</v>
      </c>
    </row>
    <row r="9" spans="1:5" x14ac:dyDescent="0.25">
      <c r="A9" s="1">
        <v>42967</v>
      </c>
      <c r="B9" t="s">
        <v>58</v>
      </c>
      <c r="C9" t="s">
        <v>17</v>
      </c>
      <c r="D9" t="s">
        <v>43</v>
      </c>
      <c r="E9" s="2">
        <v>2</v>
      </c>
    </row>
    <row r="10" spans="1:5" x14ac:dyDescent="0.25">
      <c r="A10" s="1">
        <v>43022</v>
      </c>
      <c r="B10" t="s">
        <v>119</v>
      </c>
      <c r="C10" t="s">
        <v>38</v>
      </c>
      <c r="D10" t="s">
        <v>18</v>
      </c>
      <c r="E10" s="2">
        <v>1</v>
      </c>
    </row>
    <row r="11" spans="1:5" x14ac:dyDescent="0.25">
      <c r="A11" s="1">
        <v>42994</v>
      </c>
      <c r="B11" t="s">
        <v>92</v>
      </c>
      <c r="C11" t="s">
        <v>18</v>
      </c>
      <c r="D11" t="s">
        <v>10</v>
      </c>
      <c r="E11" s="2">
        <v>1</v>
      </c>
    </row>
    <row r="12" spans="1:5" x14ac:dyDescent="0.25">
      <c r="A12" s="1">
        <v>43078</v>
      </c>
      <c r="B12" t="s">
        <v>184</v>
      </c>
      <c r="C12" t="s">
        <v>38</v>
      </c>
      <c r="D12" t="s">
        <v>17</v>
      </c>
      <c r="E12" s="2">
        <v>1</v>
      </c>
    </row>
    <row r="13" spans="1:5" x14ac:dyDescent="0.25">
      <c r="A13" s="1">
        <v>43057</v>
      </c>
      <c r="B13" t="s">
        <v>163</v>
      </c>
      <c r="C13" t="s">
        <v>31</v>
      </c>
      <c r="D13" t="s">
        <v>24</v>
      </c>
      <c r="E13" s="2">
        <v>1</v>
      </c>
    </row>
    <row r="14" spans="1:5" x14ac:dyDescent="0.25">
      <c r="A14" s="1">
        <v>42994</v>
      </c>
      <c r="B14" t="s">
        <v>93</v>
      </c>
      <c r="C14" t="s">
        <v>42</v>
      </c>
      <c r="D14" t="s">
        <v>28</v>
      </c>
      <c r="E14" s="2">
        <v>1</v>
      </c>
    </row>
    <row r="15" spans="1:5" x14ac:dyDescent="0.25">
      <c r="A15" s="1">
        <v>43134</v>
      </c>
      <c r="B15" t="s">
        <v>236</v>
      </c>
      <c r="C15" t="s">
        <v>1</v>
      </c>
      <c r="D15" t="s">
        <v>27</v>
      </c>
      <c r="E15" s="2">
        <v>1</v>
      </c>
    </row>
    <row r="16" spans="1:5" x14ac:dyDescent="0.25">
      <c r="A16" s="1">
        <v>43082</v>
      </c>
      <c r="B16" t="s">
        <v>189</v>
      </c>
      <c r="C16" t="s">
        <v>43</v>
      </c>
      <c r="D16" t="s">
        <v>33</v>
      </c>
      <c r="E16" s="2">
        <v>1</v>
      </c>
    </row>
    <row r="17" spans="1:5" x14ac:dyDescent="0.25">
      <c r="A17" s="1">
        <v>42966</v>
      </c>
      <c r="B17" t="s">
        <v>54</v>
      </c>
      <c r="C17" t="s">
        <v>52</v>
      </c>
      <c r="D17" t="s">
        <v>38</v>
      </c>
      <c r="E17" s="2">
        <v>1</v>
      </c>
    </row>
    <row r="18" spans="1:5" x14ac:dyDescent="0.25">
      <c r="A18" s="1">
        <v>42989</v>
      </c>
      <c r="B18" t="s">
        <v>86</v>
      </c>
      <c r="C18" t="s">
        <v>38</v>
      </c>
      <c r="D18" t="s">
        <v>24</v>
      </c>
      <c r="E18" s="2">
        <v>1</v>
      </c>
    </row>
    <row r="19" spans="1:5" x14ac:dyDescent="0.25">
      <c r="A19" s="1">
        <v>42973</v>
      </c>
      <c r="B19" t="s">
        <v>64</v>
      </c>
      <c r="C19" t="s">
        <v>46</v>
      </c>
      <c r="D19" t="s">
        <v>23</v>
      </c>
      <c r="E19" s="2">
        <v>1</v>
      </c>
    </row>
    <row r="20" spans="1:5" x14ac:dyDescent="0.25">
      <c r="A20" s="1">
        <v>43029</v>
      </c>
      <c r="B20" t="s">
        <v>117</v>
      </c>
      <c r="C20" t="s">
        <v>17</v>
      </c>
      <c r="D20" t="s">
        <v>9</v>
      </c>
      <c r="E20" s="2">
        <v>1</v>
      </c>
    </row>
    <row r="21" spans="1:5" x14ac:dyDescent="0.25">
      <c r="A21" s="1">
        <v>42966</v>
      </c>
      <c r="B21" t="s">
        <v>45</v>
      </c>
      <c r="C21" t="s">
        <v>37</v>
      </c>
      <c r="D21" t="s">
        <v>46</v>
      </c>
      <c r="E21" s="2">
        <v>1</v>
      </c>
    </row>
    <row r="22" spans="1:5" x14ac:dyDescent="0.25">
      <c r="A22" s="1">
        <v>43044</v>
      </c>
      <c r="B22" t="s">
        <v>156</v>
      </c>
      <c r="C22" t="s">
        <v>27</v>
      </c>
      <c r="D22" t="s">
        <v>9</v>
      </c>
      <c r="E22" s="2">
        <v>1</v>
      </c>
    </row>
    <row r="23" spans="1:5" x14ac:dyDescent="0.25">
      <c r="A23" s="1">
        <v>43022</v>
      </c>
      <c r="B23" t="s">
        <v>118</v>
      </c>
      <c r="C23" t="s">
        <v>17</v>
      </c>
      <c r="D23" t="s">
        <v>23</v>
      </c>
      <c r="E23" s="2">
        <v>1</v>
      </c>
    </row>
    <row r="24" spans="1:5" x14ac:dyDescent="0.25">
      <c r="A24" s="1">
        <v>43057</v>
      </c>
      <c r="B24" t="s">
        <v>162</v>
      </c>
      <c r="C24" t="s">
        <v>18</v>
      </c>
      <c r="D24" t="s">
        <v>46</v>
      </c>
      <c r="E24" s="2">
        <v>1</v>
      </c>
    </row>
    <row r="25" spans="1:5" x14ac:dyDescent="0.25">
      <c r="A25" s="1">
        <v>43086</v>
      </c>
      <c r="B25" t="s">
        <v>194</v>
      </c>
      <c r="C25" t="s">
        <v>30</v>
      </c>
      <c r="D25" t="s">
        <v>37</v>
      </c>
      <c r="E25" s="2">
        <v>1</v>
      </c>
    </row>
    <row r="26" spans="1:5" x14ac:dyDescent="0.25">
      <c r="A26" s="1">
        <v>43029</v>
      </c>
      <c r="B26" t="s">
        <v>59</v>
      </c>
      <c r="C26" t="s">
        <v>17</v>
      </c>
      <c r="D26" t="s">
        <v>9</v>
      </c>
      <c r="E26" s="2">
        <v>2</v>
      </c>
    </row>
    <row r="27" spans="1:5" x14ac:dyDescent="0.25">
      <c r="A27" s="1">
        <v>43204</v>
      </c>
      <c r="B27" t="s">
        <v>255</v>
      </c>
      <c r="C27" t="s">
        <v>52</v>
      </c>
      <c r="D27" t="s">
        <v>17</v>
      </c>
      <c r="E27" s="2">
        <v>1</v>
      </c>
    </row>
    <row r="28" spans="1:5" x14ac:dyDescent="0.25">
      <c r="A28" s="1">
        <v>43103</v>
      </c>
      <c r="B28" t="s">
        <v>224</v>
      </c>
      <c r="C28" t="s">
        <v>1</v>
      </c>
      <c r="D28" t="s">
        <v>17</v>
      </c>
      <c r="E28" s="2">
        <v>1</v>
      </c>
    </row>
    <row r="29" spans="1:5" x14ac:dyDescent="0.25">
      <c r="A29" s="1">
        <v>43085</v>
      </c>
      <c r="B29" t="s">
        <v>190</v>
      </c>
      <c r="C29" t="s">
        <v>23</v>
      </c>
      <c r="D29" t="s">
        <v>2</v>
      </c>
      <c r="E29" s="2">
        <v>1</v>
      </c>
    </row>
    <row r="30" spans="1:5" x14ac:dyDescent="0.25">
      <c r="A30" s="1">
        <v>43190</v>
      </c>
      <c r="B30" t="s">
        <v>252</v>
      </c>
      <c r="C30" t="s">
        <v>27</v>
      </c>
      <c r="D30" t="s">
        <v>34</v>
      </c>
      <c r="E30" s="2">
        <v>1</v>
      </c>
    </row>
    <row r="31" spans="1:5" x14ac:dyDescent="0.25">
      <c r="A31" s="1">
        <v>43071</v>
      </c>
      <c r="B31" t="s">
        <v>181</v>
      </c>
      <c r="C31" t="s">
        <v>46</v>
      </c>
      <c r="D31" t="s">
        <v>28</v>
      </c>
      <c r="E31" s="2">
        <v>1</v>
      </c>
    </row>
    <row r="32" spans="1:5" x14ac:dyDescent="0.25">
      <c r="A32" s="1">
        <v>43029</v>
      </c>
      <c r="B32" t="s">
        <v>139</v>
      </c>
      <c r="C32" t="s">
        <v>52</v>
      </c>
      <c r="D32" t="s">
        <v>30</v>
      </c>
      <c r="E32" s="2">
        <v>1</v>
      </c>
    </row>
    <row r="33" spans="1:5" x14ac:dyDescent="0.25">
      <c r="A33" s="1">
        <v>43068</v>
      </c>
      <c r="B33" t="s">
        <v>176</v>
      </c>
      <c r="C33" t="s">
        <v>18</v>
      </c>
      <c r="D33" t="s">
        <v>31</v>
      </c>
      <c r="E33" s="2">
        <v>1</v>
      </c>
    </row>
    <row r="34" spans="1:5" x14ac:dyDescent="0.25">
      <c r="A34" s="1">
        <v>42959</v>
      </c>
      <c r="B34" t="s">
        <v>12</v>
      </c>
      <c r="C34" t="s">
        <v>9</v>
      </c>
      <c r="D34" t="s">
        <v>10</v>
      </c>
      <c r="E34" s="2">
        <v>1</v>
      </c>
    </row>
    <row r="35" spans="1:5" x14ac:dyDescent="0.25">
      <c r="A35" s="1">
        <v>43044</v>
      </c>
      <c r="B35" t="s">
        <v>155</v>
      </c>
      <c r="C35" t="s">
        <v>27</v>
      </c>
      <c r="D35" t="s">
        <v>9</v>
      </c>
      <c r="E35" s="2">
        <v>1</v>
      </c>
    </row>
    <row r="36" spans="1:5" x14ac:dyDescent="0.25">
      <c r="A36" s="1">
        <v>43071</v>
      </c>
      <c r="B36" t="s">
        <v>180</v>
      </c>
      <c r="C36" t="s">
        <v>10</v>
      </c>
      <c r="D36" t="s">
        <v>33</v>
      </c>
      <c r="E36" s="2">
        <v>1</v>
      </c>
    </row>
    <row r="37" spans="1:5" x14ac:dyDescent="0.25">
      <c r="A37" s="1">
        <v>42966</v>
      </c>
      <c r="B37" t="s">
        <v>49</v>
      </c>
      <c r="C37" t="s">
        <v>9</v>
      </c>
      <c r="D37" t="s">
        <v>31</v>
      </c>
      <c r="E37" s="2">
        <v>1</v>
      </c>
    </row>
    <row r="38" spans="1:5" x14ac:dyDescent="0.25">
      <c r="A38" s="1">
        <v>43099</v>
      </c>
      <c r="B38" t="s">
        <v>214</v>
      </c>
      <c r="C38" t="s">
        <v>9</v>
      </c>
      <c r="D38" t="s">
        <v>46</v>
      </c>
      <c r="E38" s="2">
        <v>1</v>
      </c>
    </row>
    <row r="39" spans="1:5" x14ac:dyDescent="0.25">
      <c r="A39" s="1">
        <v>43102</v>
      </c>
      <c r="B39" t="s">
        <v>222</v>
      </c>
      <c r="C39" t="s">
        <v>38</v>
      </c>
      <c r="D39" t="s">
        <v>30</v>
      </c>
      <c r="E39" s="2">
        <v>2</v>
      </c>
    </row>
    <row r="40" spans="1:5" x14ac:dyDescent="0.25">
      <c r="A40" s="1">
        <v>43024</v>
      </c>
      <c r="B40" t="s">
        <v>131</v>
      </c>
      <c r="C40" t="s">
        <v>30</v>
      </c>
      <c r="D40" t="s">
        <v>2</v>
      </c>
      <c r="E40" s="2">
        <v>1</v>
      </c>
    </row>
    <row r="41" spans="1:5" x14ac:dyDescent="0.25">
      <c r="A41" s="1">
        <v>42987</v>
      </c>
      <c r="B41" t="s">
        <v>83</v>
      </c>
      <c r="C41" t="s">
        <v>28</v>
      </c>
      <c r="D41" t="s">
        <v>37</v>
      </c>
      <c r="E41" s="2">
        <v>2</v>
      </c>
    </row>
    <row r="42" spans="1:5" x14ac:dyDescent="0.25">
      <c r="A42" s="1">
        <v>42973</v>
      </c>
      <c r="B42" t="s">
        <v>66</v>
      </c>
      <c r="C42" t="s">
        <v>42</v>
      </c>
      <c r="D42" t="s">
        <v>38</v>
      </c>
      <c r="E42" s="2">
        <v>1</v>
      </c>
    </row>
    <row r="43" spans="1:5" x14ac:dyDescent="0.25">
      <c r="A43" s="1">
        <v>43022</v>
      </c>
      <c r="B43" t="s">
        <v>126</v>
      </c>
      <c r="C43" t="s">
        <v>9</v>
      </c>
      <c r="D43" t="s">
        <v>1</v>
      </c>
      <c r="E43" s="2">
        <v>1</v>
      </c>
    </row>
    <row r="44" spans="1:5" x14ac:dyDescent="0.25">
      <c r="A44" s="1">
        <v>43036</v>
      </c>
      <c r="B44" t="s">
        <v>143</v>
      </c>
      <c r="C44" t="s">
        <v>46</v>
      </c>
      <c r="D44" t="s">
        <v>1</v>
      </c>
      <c r="E44" s="2">
        <v>1</v>
      </c>
    </row>
    <row r="45" spans="1:5" x14ac:dyDescent="0.25">
      <c r="A45" s="1">
        <v>43095</v>
      </c>
      <c r="B45" t="s">
        <v>205</v>
      </c>
      <c r="C45" t="s">
        <v>38</v>
      </c>
      <c r="D45" t="s">
        <v>31</v>
      </c>
      <c r="E45" s="2">
        <v>1</v>
      </c>
    </row>
    <row r="46" spans="1:5" x14ac:dyDescent="0.25">
      <c r="A46" s="1">
        <v>43043</v>
      </c>
      <c r="B46" t="s">
        <v>151</v>
      </c>
      <c r="C46" t="s">
        <v>31</v>
      </c>
      <c r="D46" t="s">
        <v>42</v>
      </c>
      <c r="E46" s="2">
        <v>1</v>
      </c>
    </row>
    <row r="47" spans="1:5" x14ac:dyDescent="0.25">
      <c r="A47" s="1">
        <v>43057</v>
      </c>
      <c r="B47" t="s">
        <v>161</v>
      </c>
      <c r="C47" t="s">
        <v>18</v>
      </c>
      <c r="D47" t="s">
        <v>46</v>
      </c>
      <c r="E47" s="2">
        <v>1</v>
      </c>
    </row>
    <row r="48" spans="1:5" x14ac:dyDescent="0.25">
      <c r="A48" s="1">
        <v>43001</v>
      </c>
      <c r="B48" t="s">
        <v>104</v>
      </c>
      <c r="C48" t="s">
        <v>10</v>
      </c>
      <c r="D48" t="s">
        <v>2</v>
      </c>
      <c r="E48" s="2">
        <v>1</v>
      </c>
    </row>
    <row r="49" spans="1:5" x14ac:dyDescent="0.25">
      <c r="A49" s="1">
        <v>43219</v>
      </c>
      <c r="B49" t="s">
        <v>261</v>
      </c>
      <c r="C49" t="s">
        <v>38</v>
      </c>
      <c r="D49" t="s">
        <v>34</v>
      </c>
      <c r="E49" s="2">
        <v>1</v>
      </c>
    </row>
    <row r="50" spans="1:5" x14ac:dyDescent="0.25">
      <c r="A50" s="1">
        <v>42974</v>
      </c>
      <c r="B50" t="s">
        <v>72</v>
      </c>
      <c r="C50" t="s">
        <v>28</v>
      </c>
      <c r="D50" t="s">
        <v>30</v>
      </c>
      <c r="E50" s="2">
        <v>1</v>
      </c>
    </row>
    <row r="51" spans="1:5" x14ac:dyDescent="0.25">
      <c r="A51" s="1">
        <v>42973</v>
      </c>
      <c r="B51" t="s">
        <v>61</v>
      </c>
      <c r="C51" t="s">
        <v>31</v>
      </c>
      <c r="D51" t="s">
        <v>34</v>
      </c>
      <c r="E51" s="2">
        <v>1</v>
      </c>
    </row>
    <row r="52" spans="1:5" x14ac:dyDescent="0.25">
      <c r="A52" s="1">
        <v>43092</v>
      </c>
      <c r="B52" t="s">
        <v>198</v>
      </c>
      <c r="C52" t="s">
        <v>34</v>
      </c>
      <c r="D52" t="s">
        <v>31</v>
      </c>
      <c r="E52" s="2">
        <v>1</v>
      </c>
    </row>
    <row r="53" spans="1:5" x14ac:dyDescent="0.25">
      <c r="A53" s="1">
        <v>43078</v>
      </c>
      <c r="B53" t="s">
        <v>185</v>
      </c>
      <c r="C53" t="s">
        <v>23</v>
      </c>
      <c r="D53" t="s">
        <v>31</v>
      </c>
      <c r="E53" s="2">
        <v>1</v>
      </c>
    </row>
    <row r="54" spans="1:5" x14ac:dyDescent="0.25">
      <c r="A54" s="1">
        <v>42960</v>
      </c>
      <c r="B54" t="s">
        <v>44</v>
      </c>
      <c r="C54" t="s">
        <v>43</v>
      </c>
      <c r="D54" t="s">
        <v>42</v>
      </c>
      <c r="E54" s="2">
        <v>1</v>
      </c>
    </row>
    <row r="55" spans="1:5" x14ac:dyDescent="0.25">
      <c r="A55" s="1">
        <v>43141</v>
      </c>
      <c r="B55" t="s">
        <v>239</v>
      </c>
      <c r="C55" t="s">
        <v>27</v>
      </c>
      <c r="D55" t="s">
        <v>23</v>
      </c>
      <c r="E55" s="2">
        <v>1</v>
      </c>
    </row>
    <row r="56" spans="1:5" x14ac:dyDescent="0.25">
      <c r="A56" s="1">
        <v>42994</v>
      </c>
      <c r="B56" t="s">
        <v>90</v>
      </c>
      <c r="C56" t="s">
        <v>52</v>
      </c>
      <c r="D56" t="s">
        <v>23</v>
      </c>
      <c r="E56" s="2">
        <v>1</v>
      </c>
    </row>
    <row r="57" spans="1:5" x14ac:dyDescent="0.25">
      <c r="A57" s="1">
        <v>43113</v>
      </c>
      <c r="B57" t="s">
        <v>227</v>
      </c>
      <c r="C57" t="s">
        <v>30</v>
      </c>
      <c r="D57" t="s">
        <v>33</v>
      </c>
      <c r="E57" s="2">
        <v>1</v>
      </c>
    </row>
    <row r="58" spans="1:5" x14ac:dyDescent="0.25">
      <c r="A58" s="1">
        <v>43008</v>
      </c>
      <c r="B58" t="s">
        <v>113</v>
      </c>
      <c r="C58" t="s">
        <v>34</v>
      </c>
      <c r="D58" t="s">
        <v>17</v>
      </c>
      <c r="E58" s="2">
        <v>1</v>
      </c>
    </row>
    <row r="59" spans="1:5" x14ac:dyDescent="0.25">
      <c r="A59" s="1">
        <v>43022</v>
      </c>
      <c r="B59" t="s">
        <v>125</v>
      </c>
      <c r="C59" t="s">
        <v>9</v>
      </c>
      <c r="D59" t="s">
        <v>1</v>
      </c>
      <c r="E59" s="2">
        <v>1</v>
      </c>
    </row>
    <row r="60" spans="1:5" x14ac:dyDescent="0.25">
      <c r="A60" s="1">
        <v>42993</v>
      </c>
      <c r="B60" t="s">
        <v>88</v>
      </c>
      <c r="C60" t="s">
        <v>31</v>
      </c>
      <c r="D60" t="s">
        <v>33</v>
      </c>
      <c r="E60" s="2">
        <v>1</v>
      </c>
    </row>
    <row r="61" spans="1:5" x14ac:dyDescent="0.25">
      <c r="A61" s="1">
        <v>43095</v>
      </c>
      <c r="B61" t="s">
        <v>208</v>
      </c>
      <c r="C61" t="s">
        <v>18</v>
      </c>
      <c r="D61" t="s">
        <v>37</v>
      </c>
      <c r="E61" s="2">
        <v>1</v>
      </c>
    </row>
    <row r="62" spans="1:5" x14ac:dyDescent="0.25">
      <c r="A62" s="1">
        <v>43001</v>
      </c>
      <c r="B62" t="s">
        <v>103</v>
      </c>
      <c r="C62" t="s">
        <v>34</v>
      </c>
      <c r="D62" t="s">
        <v>23</v>
      </c>
      <c r="E62" s="2">
        <v>1</v>
      </c>
    </row>
    <row r="63" spans="1:5" x14ac:dyDescent="0.25">
      <c r="A63" s="1">
        <v>42994</v>
      </c>
      <c r="B63" t="s">
        <v>91</v>
      </c>
      <c r="C63" t="s">
        <v>24</v>
      </c>
      <c r="D63" t="s">
        <v>2</v>
      </c>
      <c r="E63" s="2">
        <v>1</v>
      </c>
    </row>
    <row r="64" spans="1:5" x14ac:dyDescent="0.25">
      <c r="A64" s="1">
        <v>43136</v>
      </c>
      <c r="B64" t="s">
        <v>238</v>
      </c>
      <c r="C64" t="s">
        <v>9</v>
      </c>
      <c r="D64" t="s">
        <v>17</v>
      </c>
      <c r="E64" s="2">
        <v>1</v>
      </c>
    </row>
    <row r="65" spans="1:5" x14ac:dyDescent="0.25">
      <c r="A65" s="1">
        <v>43092</v>
      </c>
      <c r="B65" t="s">
        <v>202</v>
      </c>
      <c r="C65" t="s">
        <v>42</v>
      </c>
      <c r="D65" t="s">
        <v>38</v>
      </c>
      <c r="E65" s="2">
        <v>1</v>
      </c>
    </row>
    <row r="66" spans="1:5" x14ac:dyDescent="0.25">
      <c r="A66" s="1">
        <v>43008</v>
      </c>
      <c r="B66" t="s">
        <v>108</v>
      </c>
      <c r="C66" t="s">
        <v>28</v>
      </c>
      <c r="D66" t="s">
        <v>52</v>
      </c>
      <c r="E66" s="2">
        <v>1</v>
      </c>
    </row>
    <row r="67" spans="1:5" x14ac:dyDescent="0.25">
      <c r="A67" s="1">
        <v>42959</v>
      </c>
      <c r="B67" t="s">
        <v>11</v>
      </c>
      <c r="C67" t="s">
        <v>9</v>
      </c>
      <c r="D67" t="s">
        <v>10</v>
      </c>
      <c r="E67" s="2">
        <v>1</v>
      </c>
    </row>
    <row r="68" spans="1:5" x14ac:dyDescent="0.25">
      <c r="A68" s="1">
        <v>43099</v>
      </c>
      <c r="B68" t="s">
        <v>212</v>
      </c>
      <c r="C68" t="s">
        <v>17</v>
      </c>
      <c r="D68" t="s">
        <v>28</v>
      </c>
      <c r="E68" s="2">
        <v>1</v>
      </c>
    </row>
    <row r="69" spans="1:5" x14ac:dyDescent="0.25">
      <c r="A69" s="1">
        <v>43163</v>
      </c>
      <c r="B69" t="s">
        <v>35</v>
      </c>
      <c r="C69" t="s">
        <v>33</v>
      </c>
      <c r="D69" t="s">
        <v>1</v>
      </c>
      <c r="E69" s="2">
        <v>1</v>
      </c>
    </row>
    <row r="70" spans="1:5" x14ac:dyDescent="0.25">
      <c r="A70" s="1">
        <v>42987</v>
      </c>
      <c r="B70" t="s">
        <v>77</v>
      </c>
      <c r="C70" t="s">
        <v>43</v>
      </c>
      <c r="D70" t="s">
        <v>27</v>
      </c>
      <c r="E70" s="2">
        <v>1</v>
      </c>
    </row>
    <row r="71" spans="1:5" x14ac:dyDescent="0.25">
      <c r="A71" s="1">
        <v>43008</v>
      </c>
      <c r="B71" t="s">
        <v>111</v>
      </c>
      <c r="C71" t="s">
        <v>30</v>
      </c>
      <c r="D71" t="s">
        <v>9</v>
      </c>
      <c r="E71" s="2">
        <v>1</v>
      </c>
    </row>
    <row r="72" spans="1:5" x14ac:dyDescent="0.25">
      <c r="A72" s="1">
        <v>42974</v>
      </c>
      <c r="B72" t="s">
        <v>70</v>
      </c>
      <c r="C72" t="s">
        <v>17</v>
      </c>
      <c r="D72" t="s">
        <v>27</v>
      </c>
      <c r="E72" s="2">
        <v>1</v>
      </c>
    </row>
    <row r="73" spans="1:5" x14ac:dyDescent="0.25">
      <c r="A73" s="1">
        <v>42973</v>
      </c>
      <c r="B73" t="s">
        <v>69</v>
      </c>
      <c r="C73" t="s">
        <v>37</v>
      </c>
      <c r="D73" t="s">
        <v>2</v>
      </c>
      <c r="E73" s="2">
        <v>1</v>
      </c>
    </row>
    <row r="74" spans="1:5" x14ac:dyDescent="0.25">
      <c r="A74" s="1">
        <v>43190</v>
      </c>
      <c r="B74" t="s">
        <v>250</v>
      </c>
      <c r="C74" t="s">
        <v>9</v>
      </c>
      <c r="D74" t="s">
        <v>31</v>
      </c>
      <c r="E74" s="2">
        <v>1</v>
      </c>
    </row>
    <row r="75" spans="1:5" x14ac:dyDescent="0.25">
      <c r="A75" s="1">
        <v>43087</v>
      </c>
      <c r="B75" t="s">
        <v>196</v>
      </c>
      <c r="C75" t="s">
        <v>46</v>
      </c>
      <c r="D75" t="s">
        <v>27</v>
      </c>
      <c r="E75" s="2">
        <v>1</v>
      </c>
    </row>
    <row r="76" spans="1:5" x14ac:dyDescent="0.25">
      <c r="A76" s="1">
        <v>43134</v>
      </c>
      <c r="B76" t="s">
        <v>136</v>
      </c>
      <c r="C76" t="s">
        <v>46</v>
      </c>
      <c r="D76" t="s">
        <v>2</v>
      </c>
      <c r="E76" s="2">
        <v>1</v>
      </c>
    </row>
    <row r="77" spans="1:5" x14ac:dyDescent="0.25">
      <c r="A77" s="1">
        <v>43022</v>
      </c>
      <c r="B77" t="s">
        <v>123</v>
      </c>
      <c r="C77" t="s">
        <v>34</v>
      </c>
      <c r="D77" t="s">
        <v>28</v>
      </c>
      <c r="E77" s="2">
        <v>1</v>
      </c>
    </row>
    <row r="78" spans="1:5" x14ac:dyDescent="0.25">
      <c r="A78" s="1">
        <v>43067</v>
      </c>
      <c r="B78" t="s">
        <v>175</v>
      </c>
      <c r="C78" t="s">
        <v>30</v>
      </c>
      <c r="D78" t="s">
        <v>42</v>
      </c>
      <c r="E78" s="2">
        <v>1</v>
      </c>
    </row>
    <row r="79" spans="1:5" x14ac:dyDescent="0.25">
      <c r="A79" s="1">
        <v>42959</v>
      </c>
      <c r="B79" t="s">
        <v>14</v>
      </c>
      <c r="C79" t="s">
        <v>10</v>
      </c>
      <c r="D79" t="s">
        <v>9</v>
      </c>
      <c r="E79" s="2">
        <v>1</v>
      </c>
    </row>
    <row r="80" spans="1:5" x14ac:dyDescent="0.25">
      <c r="A80" s="1">
        <v>43036</v>
      </c>
      <c r="B80" t="s">
        <v>142</v>
      </c>
      <c r="C80" t="s">
        <v>28</v>
      </c>
      <c r="D80" t="s">
        <v>9</v>
      </c>
      <c r="E80" s="2">
        <v>1</v>
      </c>
    </row>
    <row r="81" spans="1:5" x14ac:dyDescent="0.25">
      <c r="A81" s="1">
        <v>43072</v>
      </c>
      <c r="B81" t="s">
        <v>182</v>
      </c>
      <c r="C81" t="s">
        <v>31</v>
      </c>
      <c r="D81" t="s">
        <v>52</v>
      </c>
      <c r="E81" s="2">
        <v>1</v>
      </c>
    </row>
    <row r="82" spans="1:5" x14ac:dyDescent="0.25">
      <c r="A82" s="1">
        <v>42966</v>
      </c>
      <c r="B82" t="s">
        <v>51</v>
      </c>
      <c r="C82" t="s">
        <v>52</v>
      </c>
      <c r="D82" t="s">
        <v>38</v>
      </c>
      <c r="E82" s="2">
        <v>1</v>
      </c>
    </row>
    <row r="83" spans="1:5" x14ac:dyDescent="0.25">
      <c r="A83" s="1">
        <v>43057</v>
      </c>
      <c r="B83" t="s">
        <v>165</v>
      </c>
      <c r="C83" t="s">
        <v>42</v>
      </c>
      <c r="D83" t="s">
        <v>37</v>
      </c>
      <c r="E83" s="2">
        <v>1</v>
      </c>
    </row>
    <row r="84" spans="1:5" x14ac:dyDescent="0.25">
      <c r="A84" s="1">
        <v>42958</v>
      </c>
      <c r="B84" t="s">
        <v>5</v>
      </c>
      <c r="C84" t="s">
        <v>1</v>
      </c>
      <c r="D84" t="s">
        <v>2</v>
      </c>
      <c r="E84" s="2">
        <v>1</v>
      </c>
    </row>
    <row r="85" spans="1:5" x14ac:dyDescent="0.25">
      <c r="A85" s="1">
        <v>43095</v>
      </c>
      <c r="B85" t="s">
        <v>203</v>
      </c>
      <c r="C85" t="s">
        <v>31</v>
      </c>
      <c r="D85" t="s">
        <v>38</v>
      </c>
      <c r="E85" s="2">
        <v>1</v>
      </c>
    </row>
    <row r="86" spans="1:5" x14ac:dyDescent="0.25">
      <c r="A86" s="1">
        <v>43001</v>
      </c>
      <c r="B86" t="s">
        <v>99</v>
      </c>
      <c r="C86" t="s">
        <v>9</v>
      </c>
      <c r="D86" t="s">
        <v>46</v>
      </c>
      <c r="E86" s="2">
        <v>1</v>
      </c>
    </row>
    <row r="87" spans="1:5" x14ac:dyDescent="0.25">
      <c r="A87" s="1">
        <v>43037</v>
      </c>
      <c r="B87" t="s">
        <v>149</v>
      </c>
      <c r="C87" t="s">
        <v>2</v>
      </c>
      <c r="D87" t="s">
        <v>27</v>
      </c>
      <c r="E87" s="2">
        <v>1</v>
      </c>
    </row>
    <row r="88" spans="1:5" x14ac:dyDescent="0.25">
      <c r="A88" s="1">
        <v>42987</v>
      </c>
      <c r="B88" t="s">
        <v>78</v>
      </c>
      <c r="C88" t="s">
        <v>33</v>
      </c>
      <c r="D88" t="s">
        <v>30</v>
      </c>
      <c r="E88" s="2">
        <v>2</v>
      </c>
    </row>
    <row r="89" spans="1:5" x14ac:dyDescent="0.25">
      <c r="A89" s="1">
        <v>43101</v>
      </c>
      <c r="B89" t="s">
        <v>217</v>
      </c>
      <c r="C89" t="s">
        <v>18</v>
      </c>
      <c r="D89" t="s">
        <v>10</v>
      </c>
      <c r="E89" s="2">
        <v>1</v>
      </c>
    </row>
    <row r="90" spans="1:5" x14ac:dyDescent="0.25">
      <c r="A90" s="1">
        <v>43099</v>
      </c>
      <c r="B90" t="s">
        <v>211</v>
      </c>
      <c r="C90" t="s">
        <v>27</v>
      </c>
      <c r="D90" t="s">
        <v>31</v>
      </c>
      <c r="E90" s="2">
        <v>1</v>
      </c>
    </row>
    <row r="91" spans="1:5" x14ac:dyDescent="0.25">
      <c r="A91" s="1">
        <v>43085</v>
      </c>
      <c r="B91" t="s">
        <v>193</v>
      </c>
      <c r="C91" t="s">
        <v>34</v>
      </c>
      <c r="D91" t="s">
        <v>43</v>
      </c>
      <c r="E91" s="2">
        <v>1</v>
      </c>
    </row>
    <row r="92" spans="1:5" x14ac:dyDescent="0.25">
      <c r="A92" s="1">
        <v>43023</v>
      </c>
      <c r="B92" t="s">
        <v>128</v>
      </c>
      <c r="C92" t="s">
        <v>42</v>
      </c>
      <c r="D92" t="s">
        <v>52</v>
      </c>
      <c r="E92" s="2">
        <v>1</v>
      </c>
    </row>
    <row r="93" spans="1:5" x14ac:dyDescent="0.25">
      <c r="A93" s="1">
        <v>43036</v>
      </c>
      <c r="B93" t="s">
        <v>148</v>
      </c>
      <c r="C93" t="s">
        <v>17</v>
      </c>
      <c r="D93" t="s">
        <v>31</v>
      </c>
      <c r="E93" s="2">
        <v>1</v>
      </c>
    </row>
    <row r="94" spans="1:5" x14ac:dyDescent="0.25">
      <c r="A94" s="1">
        <v>42959</v>
      </c>
      <c r="B94" t="s">
        <v>29</v>
      </c>
      <c r="C94" t="s">
        <v>30</v>
      </c>
      <c r="D94" t="s">
        <v>31</v>
      </c>
      <c r="E94" s="2">
        <v>1</v>
      </c>
    </row>
    <row r="95" spans="1:5" x14ac:dyDescent="0.25">
      <c r="A95" s="1">
        <v>42987</v>
      </c>
      <c r="B95" t="s">
        <v>80</v>
      </c>
      <c r="C95" t="s">
        <v>33</v>
      </c>
      <c r="D95" t="s">
        <v>30</v>
      </c>
      <c r="E95" s="2">
        <v>1</v>
      </c>
    </row>
    <row r="96" spans="1:5" x14ac:dyDescent="0.25">
      <c r="A96" s="1">
        <v>43001</v>
      </c>
      <c r="B96" t="s">
        <v>105</v>
      </c>
      <c r="C96" t="s">
        <v>10</v>
      </c>
      <c r="D96" t="s">
        <v>2</v>
      </c>
      <c r="E96" s="2">
        <v>1</v>
      </c>
    </row>
    <row r="97" spans="1:5" x14ac:dyDescent="0.25">
      <c r="A97" s="1">
        <v>43009</v>
      </c>
      <c r="B97" t="s">
        <v>116</v>
      </c>
      <c r="C97" t="s">
        <v>18</v>
      </c>
      <c r="D97" t="s">
        <v>27</v>
      </c>
      <c r="E97" s="2">
        <v>1</v>
      </c>
    </row>
    <row r="98" spans="1:5" x14ac:dyDescent="0.25">
      <c r="A98" s="1">
        <v>42966</v>
      </c>
      <c r="B98" t="s">
        <v>55</v>
      </c>
      <c r="C98" t="s">
        <v>38</v>
      </c>
      <c r="D98" t="s">
        <v>52</v>
      </c>
      <c r="E98" s="2">
        <v>2</v>
      </c>
    </row>
    <row r="99" spans="1:5" x14ac:dyDescent="0.25">
      <c r="A99" s="1">
        <v>43058</v>
      </c>
      <c r="B99" t="s">
        <v>166</v>
      </c>
      <c r="C99" t="s">
        <v>9</v>
      </c>
      <c r="D99" t="s">
        <v>38</v>
      </c>
      <c r="E99" s="2">
        <v>1</v>
      </c>
    </row>
    <row r="100" spans="1:5" x14ac:dyDescent="0.25">
      <c r="A100" s="1">
        <v>43114</v>
      </c>
      <c r="B100" t="s">
        <v>228</v>
      </c>
      <c r="C100" t="s">
        <v>31</v>
      </c>
      <c r="D100" t="s">
        <v>1</v>
      </c>
      <c r="E100" s="2">
        <v>1</v>
      </c>
    </row>
    <row r="101" spans="1:5" x14ac:dyDescent="0.25">
      <c r="A101" s="1">
        <v>43043</v>
      </c>
      <c r="B101" t="s">
        <v>150</v>
      </c>
      <c r="C101" t="s">
        <v>2</v>
      </c>
      <c r="D101" t="s">
        <v>28</v>
      </c>
      <c r="E101" s="2">
        <v>1</v>
      </c>
    </row>
    <row r="102" spans="1:5" x14ac:dyDescent="0.25">
      <c r="A102" s="1">
        <v>43169</v>
      </c>
      <c r="B102" t="s">
        <v>249</v>
      </c>
      <c r="C102" t="s">
        <v>2</v>
      </c>
      <c r="D102" t="s">
        <v>30</v>
      </c>
      <c r="E102" s="2">
        <v>1</v>
      </c>
    </row>
    <row r="103" spans="1:5" x14ac:dyDescent="0.25">
      <c r="A103" s="1">
        <v>43095</v>
      </c>
      <c r="B103" t="s">
        <v>206</v>
      </c>
      <c r="C103" t="s">
        <v>24</v>
      </c>
      <c r="D103" t="s">
        <v>28</v>
      </c>
      <c r="E103" s="2">
        <v>1</v>
      </c>
    </row>
    <row r="104" spans="1:5" x14ac:dyDescent="0.25">
      <c r="A104" s="1">
        <v>43211</v>
      </c>
      <c r="B104" t="s">
        <v>259</v>
      </c>
      <c r="C104" t="s">
        <v>10</v>
      </c>
      <c r="D104" t="s">
        <v>30</v>
      </c>
      <c r="E104" s="2">
        <v>1</v>
      </c>
    </row>
    <row r="105" spans="1:5" x14ac:dyDescent="0.25">
      <c r="A105" s="1">
        <v>43009</v>
      </c>
      <c r="B105" t="s">
        <v>115</v>
      </c>
      <c r="C105" t="s">
        <v>1</v>
      </c>
      <c r="D105" t="s">
        <v>33</v>
      </c>
      <c r="E105" s="2">
        <v>1</v>
      </c>
    </row>
    <row r="106" spans="1:5" x14ac:dyDescent="0.25">
      <c r="A106" s="1">
        <v>43028</v>
      </c>
      <c r="B106" t="s">
        <v>133</v>
      </c>
      <c r="C106" t="s">
        <v>33</v>
      </c>
      <c r="D106" t="s">
        <v>38</v>
      </c>
      <c r="E106" s="2">
        <v>1</v>
      </c>
    </row>
    <row r="107" spans="1:5" x14ac:dyDescent="0.25">
      <c r="A107" s="1">
        <v>42987</v>
      </c>
      <c r="B107" t="s">
        <v>81</v>
      </c>
      <c r="C107" t="s">
        <v>9</v>
      </c>
      <c r="D107" t="s">
        <v>52</v>
      </c>
      <c r="E107" s="2">
        <v>1</v>
      </c>
    </row>
    <row r="108" spans="1:5" x14ac:dyDescent="0.25">
      <c r="A108" s="1">
        <v>42966</v>
      </c>
      <c r="B108" t="s">
        <v>56</v>
      </c>
      <c r="C108" t="s">
        <v>28</v>
      </c>
      <c r="D108" t="s">
        <v>1</v>
      </c>
      <c r="E108" s="2">
        <v>1</v>
      </c>
    </row>
    <row r="109" spans="1:5" x14ac:dyDescent="0.25">
      <c r="A109" s="1">
        <v>42973</v>
      </c>
      <c r="B109" t="s">
        <v>62</v>
      </c>
      <c r="C109" t="s">
        <v>34</v>
      </c>
      <c r="D109" t="s">
        <v>31</v>
      </c>
      <c r="E109" s="2">
        <v>1</v>
      </c>
    </row>
    <row r="110" spans="1:5" x14ac:dyDescent="0.25">
      <c r="A110" s="1">
        <v>42973</v>
      </c>
      <c r="B110" t="s">
        <v>65</v>
      </c>
      <c r="C110" t="s">
        <v>42</v>
      </c>
      <c r="D110" t="s">
        <v>38</v>
      </c>
      <c r="E110" s="2">
        <v>1</v>
      </c>
    </row>
    <row r="111" spans="1:5" x14ac:dyDescent="0.25">
      <c r="A111" s="1">
        <v>43044</v>
      </c>
      <c r="B111" t="s">
        <v>157</v>
      </c>
      <c r="C111" t="s">
        <v>9</v>
      </c>
      <c r="D111" t="s">
        <v>27</v>
      </c>
      <c r="E111" s="2">
        <v>1</v>
      </c>
    </row>
    <row r="112" spans="1:5" x14ac:dyDescent="0.25">
      <c r="A112" s="1">
        <v>43085</v>
      </c>
      <c r="B112" t="s">
        <v>191</v>
      </c>
      <c r="C112" t="s">
        <v>24</v>
      </c>
      <c r="D112" t="s">
        <v>9</v>
      </c>
      <c r="E112" s="2">
        <v>1</v>
      </c>
    </row>
    <row r="113" spans="1:5" x14ac:dyDescent="0.25">
      <c r="A113" s="1">
        <v>42987</v>
      </c>
      <c r="B113" t="s">
        <v>76</v>
      </c>
      <c r="C113" t="s">
        <v>43</v>
      </c>
      <c r="D113" t="s">
        <v>27</v>
      </c>
      <c r="E113" s="2">
        <v>2</v>
      </c>
    </row>
    <row r="114" spans="1:5" x14ac:dyDescent="0.25">
      <c r="A114" s="1">
        <v>42987</v>
      </c>
      <c r="B114" t="s">
        <v>79</v>
      </c>
      <c r="C114" t="s">
        <v>17</v>
      </c>
      <c r="D114" t="s">
        <v>2</v>
      </c>
      <c r="E114" s="2">
        <v>1</v>
      </c>
    </row>
    <row r="115" spans="1:5" x14ac:dyDescent="0.25">
      <c r="A115" s="1">
        <v>43169</v>
      </c>
      <c r="B115" t="s">
        <v>248</v>
      </c>
      <c r="C115" t="s">
        <v>42</v>
      </c>
      <c r="D115" t="s">
        <v>52</v>
      </c>
      <c r="E115" s="2">
        <v>2</v>
      </c>
    </row>
    <row r="116" spans="1:5" x14ac:dyDescent="0.25">
      <c r="A116" s="1">
        <v>43141</v>
      </c>
      <c r="B116" t="s">
        <v>271</v>
      </c>
      <c r="C116" t="s">
        <v>46</v>
      </c>
      <c r="D116" t="s">
        <v>18</v>
      </c>
      <c r="E116" s="2">
        <v>1</v>
      </c>
    </row>
    <row r="117" spans="1:5" x14ac:dyDescent="0.25">
      <c r="A117" s="1">
        <v>43082</v>
      </c>
      <c r="B117" t="s">
        <v>188</v>
      </c>
      <c r="C117" t="s">
        <v>2</v>
      </c>
      <c r="D117" t="s">
        <v>52</v>
      </c>
      <c r="E117" s="2">
        <v>1</v>
      </c>
    </row>
    <row r="118" spans="1:5" x14ac:dyDescent="0.25">
      <c r="A118" s="1">
        <v>43001</v>
      </c>
      <c r="B118" t="s">
        <v>101</v>
      </c>
      <c r="C118" t="s">
        <v>31</v>
      </c>
      <c r="D118" t="s">
        <v>27</v>
      </c>
      <c r="E118" s="2">
        <v>1</v>
      </c>
    </row>
    <row r="119" spans="1:5" x14ac:dyDescent="0.25">
      <c r="A119" s="1">
        <v>43101</v>
      </c>
      <c r="B119" t="s">
        <v>218</v>
      </c>
      <c r="C119" t="s">
        <v>10</v>
      </c>
      <c r="D119" t="s">
        <v>18</v>
      </c>
      <c r="E119" s="2">
        <v>1</v>
      </c>
    </row>
    <row r="120" spans="1:5" x14ac:dyDescent="0.25">
      <c r="A120" s="1">
        <v>43023</v>
      </c>
      <c r="B120" t="s">
        <v>127</v>
      </c>
      <c r="C120" t="s">
        <v>33</v>
      </c>
      <c r="D120" t="s">
        <v>27</v>
      </c>
      <c r="E120" s="2">
        <v>1</v>
      </c>
    </row>
    <row r="121" spans="1:5" x14ac:dyDescent="0.25">
      <c r="A121" s="1">
        <v>43036</v>
      </c>
      <c r="B121" t="s">
        <v>144</v>
      </c>
      <c r="C121" t="s">
        <v>1</v>
      </c>
      <c r="D121" t="s">
        <v>46</v>
      </c>
      <c r="E121" s="2">
        <v>1</v>
      </c>
    </row>
    <row r="122" spans="1:5" x14ac:dyDescent="0.25">
      <c r="A122" s="1">
        <v>43197</v>
      </c>
      <c r="B122" t="s">
        <v>254</v>
      </c>
      <c r="C122" t="s">
        <v>34</v>
      </c>
      <c r="D122" t="s">
        <v>37</v>
      </c>
      <c r="E122" s="2">
        <v>1</v>
      </c>
    </row>
    <row r="123" spans="1:5" x14ac:dyDescent="0.25">
      <c r="A123" s="1">
        <v>43120</v>
      </c>
      <c r="B123" t="s">
        <v>230</v>
      </c>
      <c r="C123" t="s">
        <v>1</v>
      </c>
      <c r="D123" t="s">
        <v>23</v>
      </c>
      <c r="E123" s="2">
        <v>1</v>
      </c>
    </row>
    <row r="124" spans="1:5" x14ac:dyDescent="0.25">
      <c r="A124" s="1">
        <v>43001</v>
      </c>
      <c r="B124" t="s">
        <v>98</v>
      </c>
      <c r="C124" t="s">
        <v>38</v>
      </c>
      <c r="D124" t="s">
        <v>43</v>
      </c>
      <c r="E124" s="2">
        <v>1</v>
      </c>
    </row>
    <row r="125" spans="1:5" x14ac:dyDescent="0.25">
      <c r="A125" s="1">
        <v>42958</v>
      </c>
      <c r="B125" t="s">
        <v>0</v>
      </c>
      <c r="C125" t="s">
        <v>1</v>
      </c>
      <c r="D125" t="s">
        <v>2</v>
      </c>
      <c r="E125" s="2">
        <v>1</v>
      </c>
    </row>
    <row r="126" spans="1:5" x14ac:dyDescent="0.25">
      <c r="A126" s="1">
        <v>43233</v>
      </c>
      <c r="B126" t="s">
        <v>267</v>
      </c>
      <c r="C126" t="s">
        <v>43</v>
      </c>
      <c r="D126" t="s">
        <v>2</v>
      </c>
      <c r="E126" s="2">
        <v>2</v>
      </c>
    </row>
    <row r="127" spans="1:5" x14ac:dyDescent="0.25">
      <c r="A127" s="1">
        <v>43043</v>
      </c>
      <c r="B127" t="s">
        <v>153</v>
      </c>
      <c r="C127" t="s">
        <v>38</v>
      </c>
      <c r="D127" t="s">
        <v>10</v>
      </c>
      <c r="E127" s="2">
        <v>1</v>
      </c>
    </row>
    <row r="128" spans="1:5" x14ac:dyDescent="0.25">
      <c r="A128" s="1">
        <v>42988</v>
      </c>
      <c r="B128" t="s">
        <v>84</v>
      </c>
      <c r="C128" t="s">
        <v>42</v>
      </c>
      <c r="D128" t="s">
        <v>46</v>
      </c>
      <c r="E128" s="2">
        <v>1</v>
      </c>
    </row>
    <row r="129" spans="1:5" x14ac:dyDescent="0.25">
      <c r="A129" s="1">
        <v>43134</v>
      </c>
      <c r="B129" t="s">
        <v>235</v>
      </c>
      <c r="C129" t="s">
        <v>52</v>
      </c>
      <c r="D129" t="s">
        <v>30</v>
      </c>
      <c r="E129" s="2">
        <v>1</v>
      </c>
    </row>
    <row r="130" spans="1:5" x14ac:dyDescent="0.25">
      <c r="A130" s="1">
        <v>43067</v>
      </c>
      <c r="B130" t="s">
        <v>174</v>
      </c>
      <c r="C130" t="s">
        <v>37</v>
      </c>
      <c r="D130" t="s">
        <v>9</v>
      </c>
      <c r="E130" s="2">
        <v>1</v>
      </c>
    </row>
    <row r="131" spans="1:5" x14ac:dyDescent="0.25">
      <c r="A131" s="1">
        <v>43211</v>
      </c>
      <c r="B131" t="s">
        <v>258</v>
      </c>
      <c r="C131" t="s">
        <v>30</v>
      </c>
      <c r="D131" t="s">
        <v>10</v>
      </c>
      <c r="E131" s="2">
        <v>1</v>
      </c>
    </row>
    <row r="132" spans="1:5" x14ac:dyDescent="0.25">
      <c r="A132" s="1">
        <v>43102</v>
      </c>
      <c r="B132" t="s">
        <v>221</v>
      </c>
      <c r="C132" t="s">
        <v>43</v>
      </c>
      <c r="D132" t="s">
        <v>46</v>
      </c>
      <c r="E132" s="2">
        <v>1</v>
      </c>
    </row>
    <row r="133" spans="1:5" x14ac:dyDescent="0.25">
      <c r="A133" s="1">
        <v>43155</v>
      </c>
      <c r="B133" t="s">
        <v>243</v>
      </c>
      <c r="C133" t="s">
        <v>33</v>
      </c>
      <c r="D133" t="s">
        <v>46</v>
      </c>
      <c r="E133" s="2">
        <v>1</v>
      </c>
    </row>
    <row r="134" spans="1:5" x14ac:dyDescent="0.25">
      <c r="A134" s="1">
        <v>43064</v>
      </c>
      <c r="B134" t="s">
        <v>169</v>
      </c>
      <c r="C134" t="s">
        <v>23</v>
      </c>
      <c r="D134" t="s">
        <v>28</v>
      </c>
      <c r="E134" s="2">
        <v>1</v>
      </c>
    </row>
    <row r="135" spans="1:5" x14ac:dyDescent="0.25">
      <c r="A135" s="1">
        <v>43113</v>
      </c>
      <c r="B135" t="s">
        <v>225</v>
      </c>
      <c r="C135" t="s">
        <v>24</v>
      </c>
      <c r="D135" t="s">
        <v>38</v>
      </c>
      <c r="E135" s="2">
        <v>1</v>
      </c>
    </row>
    <row r="136" spans="1:5" x14ac:dyDescent="0.25">
      <c r="A136" s="1">
        <v>43204</v>
      </c>
      <c r="B136" t="s">
        <v>256</v>
      </c>
      <c r="C136" t="s">
        <v>18</v>
      </c>
      <c r="D136" t="s">
        <v>2</v>
      </c>
      <c r="E136" s="2">
        <v>1</v>
      </c>
    </row>
    <row r="137" spans="1:5" x14ac:dyDescent="0.25">
      <c r="A137" s="1">
        <v>43102</v>
      </c>
      <c r="B137" t="s">
        <v>220</v>
      </c>
      <c r="C137" t="s">
        <v>52</v>
      </c>
      <c r="D137" t="s">
        <v>23</v>
      </c>
      <c r="E137" s="2">
        <v>1</v>
      </c>
    </row>
    <row r="138" spans="1:5" x14ac:dyDescent="0.25">
      <c r="A138" s="1">
        <v>43086</v>
      </c>
      <c r="B138" t="s">
        <v>195</v>
      </c>
      <c r="C138" t="s">
        <v>10</v>
      </c>
      <c r="D138" t="s">
        <v>31</v>
      </c>
      <c r="E138" s="2">
        <v>1</v>
      </c>
    </row>
    <row r="139" spans="1:5" x14ac:dyDescent="0.25">
      <c r="A139" s="1">
        <v>42959</v>
      </c>
      <c r="B139" t="s">
        <v>19</v>
      </c>
      <c r="C139" t="s">
        <v>17</v>
      </c>
      <c r="D139" t="s">
        <v>18</v>
      </c>
      <c r="E139" s="2">
        <v>1</v>
      </c>
    </row>
    <row r="140" spans="1:5" x14ac:dyDescent="0.25">
      <c r="A140" s="1">
        <v>42960</v>
      </c>
      <c r="B140" t="s">
        <v>36</v>
      </c>
      <c r="C140" t="s">
        <v>37</v>
      </c>
      <c r="D140" t="s">
        <v>38</v>
      </c>
      <c r="E140" s="2">
        <v>2</v>
      </c>
    </row>
    <row r="141" spans="1:5" x14ac:dyDescent="0.25">
      <c r="A141" s="1">
        <v>42966</v>
      </c>
      <c r="B141" t="s">
        <v>47</v>
      </c>
      <c r="C141" t="s">
        <v>2</v>
      </c>
      <c r="D141" t="s">
        <v>33</v>
      </c>
      <c r="E141" s="2">
        <v>1</v>
      </c>
    </row>
    <row r="142" spans="1:5" x14ac:dyDescent="0.25">
      <c r="A142" s="1">
        <v>43024</v>
      </c>
      <c r="B142" t="s">
        <v>130</v>
      </c>
      <c r="C142" t="s">
        <v>2</v>
      </c>
      <c r="D142" t="s">
        <v>30</v>
      </c>
      <c r="E142" s="2">
        <v>1</v>
      </c>
    </row>
    <row r="143" spans="1:5" x14ac:dyDescent="0.25">
      <c r="A143" s="1">
        <v>42959</v>
      </c>
      <c r="B143" t="s">
        <v>13</v>
      </c>
      <c r="C143" t="s">
        <v>10</v>
      </c>
      <c r="D143" t="s">
        <v>9</v>
      </c>
      <c r="E143" s="2">
        <v>1</v>
      </c>
    </row>
    <row r="144" spans="1:5" x14ac:dyDescent="0.25">
      <c r="A144" s="1">
        <v>42993</v>
      </c>
      <c r="B144" t="s">
        <v>89</v>
      </c>
      <c r="C144" t="s">
        <v>33</v>
      </c>
      <c r="D144" t="s">
        <v>31</v>
      </c>
      <c r="E144" s="2">
        <v>1</v>
      </c>
    </row>
    <row r="145" spans="1:5" x14ac:dyDescent="0.25">
      <c r="A145" s="1">
        <v>43190</v>
      </c>
      <c r="B145" t="s">
        <v>251</v>
      </c>
      <c r="C145" t="s">
        <v>38</v>
      </c>
      <c r="D145" t="s">
        <v>52</v>
      </c>
      <c r="E145" s="2">
        <v>1</v>
      </c>
    </row>
    <row r="146" spans="1:5" x14ac:dyDescent="0.25">
      <c r="A146" s="1">
        <v>42960</v>
      </c>
      <c r="B146" t="s">
        <v>39</v>
      </c>
      <c r="C146" t="s">
        <v>37</v>
      </c>
      <c r="D146" t="s">
        <v>38</v>
      </c>
      <c r="E146" s="2">
        <v>1</v>
      </c>
    </row>
    <row r="147" spans="1:5" x14ac:dyDescent="0.25">
      <c r="A147" s="1">
        <v>43008</v>
      </c>
      <c r="B147" t="s">
        <v>107</v>
      </c>
      <c r="C147" t="s">
        <v>37</v>
      </c>
      <c r="D147" t="s">
        <v>23</v>
      </c>
      <c r="E147" s="2">
        <v>1</v>
      </c>
    </row>
    <row r="148" spans="1:5" x14ac:dyDescent="0.25">
      <c r="A148" s="1">
        <v>43164</v>
      </c>
      <c r="B148" t="s">
        <v>247</v>
      </c>
      <c r="C148" t="s">
        <v>37</v>
      </c>
      <c r="D148" t="s">
        <v>23</v>
      </c>
      <c r="E148" s="2">
        <v>1</v>
      </c>
    </row>
    <row r="149" spans="1:5" x14ac:dyDescent="0.25">
      <c r="A149" s="1">
        <v>43043</v>
      </c>
      <c r="B149" t="s">
        <v>152</v>
      </c>
      <c r="C149" t="s">
        <v>10</v>
      </c>
      <c r="D149" t="s">
        <v>38</v>
      </c>
      <c r="E149" s="2">
        <v>1</v>
      </c>
    </row>
    <row r="150" spans="1:5" x14ac:dyDescent="0.25">
      <c r="A150" s="1">
        <v>43029</v>
      </c>
      <c r="B150" t="s">
        <v>137</v>
      </c>
      <c r="C150" t="s">
        <v>46</v>
      </c>
      <c r="D150" t="s">
        <v>2</v>
      </c>
      <c r="E150" s="2">
        <v>1</v>
      </c>
    </row>
    <row r="151" spans="1:5" x14ac:dyDescent="0.25">
      <c r="A151" s="1">
        <v>43057</v>
      </c>
      <c r="B151" t="s">
        <v>159</v>
      </c>
      <c r="C151" t="s">
        <v>23</v>
      </c>
      <c r="D151" t="s">
        <v>27</v>
      </c>
      <c r="E151" s="2">
        <v>1</v>
      </c>
    </row>
    <row r="152" spans="1:5" x14ac:dyDescent="0.25">
      <c r="A152" s="1">
        <v>43102</v>
      </c>
      <c r="B152" t="s">
        <v>216</v>
      </c>
      <c r="C152" t="s">
        <v>30</v>
      </c>
      <c r="D152" t="s">
        <v>38</v>
      </c>
      <c r="E152" s="2">
        <v>1</v>
      </c>
    </row>
    <row r="153" spans="1:5" x14ac:dyDescent="0.25">
      <c r="A153" s="1">
        <v>43029</v>
      </c>
      <c r="B153" t="s">
        <v>138</v>
      </c>
      <c r="C153" t="s">
        <v>42</v>
      </c>
      <c r="D153" t="s">
        <v>23</v>
      </c>
      <c r="E153" s="2">
        <v>1</v>
      </c>
    </row>
    <row r="154" spans="1:5" x14ac:dyDescent="0.25">
      <c r="A154" s="1">
        <v>43022</v>
      </c>
      <c r="B154" t="s">
        <v>124</v>
      </c>
      <c r="C154" t="s">
        <v>1</v>
      </c>
      <c r="D154" t="s">
        <v>9</v>
      </c>
      <c r="E154" s="2">
        <v>1</v>
      </c>
    </row>
    <row r="155" spans="1:5" x14ac:dyDescent="0.25">
      <c r="A155" s="1">
        <v>43036</v>
      </c>
      <c r="B155" t="s">
        <v>145</v>
      </c>
      <c r="C155" t="s">
        <v>23</v>
      </c>
      <c r="D155" t="s">
        <v>38</v>
      </c>
      <c r="E155" s="2">
        <v>1</v>
      </c>
    </row>
    <row r="156" spans="1:5" x14ac:dyDescent="0.25">
      <c r="A156" s="1">
        <v>42973</v>
      </c>
      <c r="B156" t="s">
        <v>67</v>
      </c>
      <c r="C156" t="s">
        <v>42</v>
      </c>
      <c r="D156" t="s">
        <v>38</v>
      </c>
      <c r="E156" s="2">
        <v>1</v>
      </c>
    </row>
    <row r="157" spans="1:5" x14ac:dyDescent="0.25">
      <c r="A157" s="1">
        <v>42995</v>
      </c>
      <c r="B157" t="s">
        <v>97</v>
      </c>
      <c r="C157" t="s">
        <v>37</v>
      </c>
      <c r="D157" t="s">
        <v>27</v>
      </c>
      <c r="E157" s="2">
        <v>1</v>
      </c>
    </row>
    <row r="158" spans="1:5" x14ac:dyDescent="0.25">
      <c r="A158" s="1">
        <v>43009</v>
      </c>
      <c r="B158" t="s">
        <v>114</v>
      </c>
      <c r="C158" t="s">
        <v>1</v>
      </c>
      <c r="D158" t="s">
        <v>33</v>
      </c>
      <c r="E158" s="2">
        <v>1</v>
      </c>
    </row>
    <row r="159" spans="1:5" x14ac:dyDescent="0.25">
      <c r="A159" s="1">
        <v>42967</v>
      </c>
      <c r="B159" t="s">
        <v>57</v>
      </c>
      <c r="C159" t="s">
        <v>24</v>
      </c>
      <c r="D159" t="s">
        <v>42</v>
      </c>
      <c r="E159" s="2">
        <v>1</v>
      </c>
    </row>
    <row r="160" spans="1:5" x14ac:dyDescent="0.25">
      <c r="A160" s="1">
        <v>42959</v>
      </c>
      <c r="B160" t="s">
        <v>16</v>
      </c>
      <c r="C160" t="s">
        <v>17</v>
      </c>
      <c r="D160" t="s">
        <v>18</v>
      </c>
      <c r="E160" s="2">
        <v>1</v>
      </c>
    </row>
    <row r="161" spans="1:5" x14ac:dyDescent="0.25">
      <c r="A161" s="1">
        <v>42987</v>
      </c>
      <c r="B161" t="s">
        <v>82</v>
      </c>
      <c r="C161" t="s">
        <v>30</v>
      </c>
      <c r="D161" t="s">
        <v>33</v>
      </c>
      <c r="E161" s="2">
        <v>1</v>
      </c>
    </row>
    <row r="162" spans="1:5" x14ac:dyDescent="0.25">
      <c r="A162" s="1">
        <v>43120</v>
      </c>
      <c r="B162" t="s">
        <v>229</v>
      </c>
      <c r="C162" t="s">
        <v>17</v>
      </c>
      <c r="D162" t="s">
        <v>33</v>
      </c>
      <c r="E162" s="2">
        <v>1</v>
      </c>
    </row>
    <row r="163" spans="1:5" x14ac:dyDescent="0.25">
      <c r="A163" s="1">
        <v>42959</v>
      </c>
      <c r="B163" t="s">
        <v>25</v>
      </c>
      <c r="C163" t="s">
        <v>24</v>
      </c>
      <c r="D163" t="s">
        <v>23</v>
      </c>
      <c r="E163" s="2">
        <v>2</v>
      </c>
    </row>
    <row r="164" spans="1:5" x14ac:dyDescent="0.25">
      <c r="A164" s="1">
        <v>43134</v>
      </c>
      <c r="B164" t="s">
        <v>234</v>
      </c>
      <c r="C164" t="s">
        <v>31</v>
      </c>
      <c r="D164" t="s">
        <v>28</v>
      </c>
      <c r="E164" s="2">
        <v>1</v>
      </c>
    </row>
    <row r="165" spans="1:5" x14ac:dyDescent="0.25">
      <c r="A165" s="1">
        <v>43120</v>
      </c>
      <c r="B165" t="s">
        <v>231</v>
      </c>
      <c r="C165" t="s">
        <v>42</v>
      </c>
      <c r="D165" t="s">
        <v>34</v>
      </c>
      <c r="E165" s="2">
        <v>1</v>
      </c>
    </row>
    <row r="166" spans="1:5" x14ac:dyDescent="0.25">
      <c r="A166" s="1">
        <v>43028</v>
      </c>
      <c r="B166" t="s">
        <v>132</v>
      </c>
      <c r="C166" t="s">
        <v>33</v>
      </c>
      <c r="D166" t="s">
        <v>38</v>
      </c>
      <c r="E166" s="2">
        <v>2</v>
      </c>
    </row>
    <row r="167" spans="1:5" x14ac:dyDescent="0.25">
      <c r="A167" s="1">
        <v>43057</v>
      </c>
      <c r="B167" t="s">
        <v>158</v>
      </c>
      <c r="C167" t="s">
        <v>1</v>
      </c>
      <c r="D167" t="s">
        <v>43</v>
      </c>
      <c r="E167" s="2">
        <v>1</v>
      </c>
    </row>
    <row r="168" spans="1:5" x14ac:dyDescent="0.25">
      <c r="A168" s="1">
        <v>43099</v>
      </c>
      <c r="B168" t="s">
        <v>215</v>
      </c>
      <c r="C168" t="s">
        <v>46</v>
      </c>
      <c r="D168" t="s">
        <v>9</v>
      </c>
      <c r="E168" s="2">
        <v>1</v>
      </c>
    </row>
    <row r="169" spans="1:5" x14ac:dyDescent="0.25">
      <c r="A169" s="1">
        <v>43212</v>
      </c>
      <c r="B169" t="s">
        <v>260</v>
      </c>
      <c r="C169" t="s">
        <v>28</v>
      </c>
      <c r="D169" t="s">
        <v>18</v>
      </c>
      <c r="E169" s="2">
        <v>1</v>
      </c>
    </row>
    <row r="170" spans="1:5" x14ac:dyDescent="0.25">
      <c r="A170" s="1">
        <v>43001</v>
      </c>
      <c r="B170" t="s">
        <v>102</v>
      </c>
      <c r="C170" t="s">
        <v>27</v>
      </c>
      <c r="D170" t="s">
        <v>31</v>
      </c>
      <c r="E170" s="2">
        <v>2</v>
      </c>
    </row>
    <row r="171" spans="1:5" x14ac:dyDescent="0.25">
      <c r="A171" s="1">
        <v>43085</v>
      </c>
      <c r="B171" t="s">
        <v>192</v>
      </c>
      <c r="C171" t="s">
        <v>38</v>
      </c>
      <c r="D171" t="s">
        <v>28</v>
      </c>
      <c r="E171" s="2">
        <v>1</v>
      </c>
    </row>
    <row r="172" spans="1:5" x14ac:dyDescent="0.25">
      <c r="A172" s="1">
        <v>42989</v>
      </c>
      <c r="B172" t="s">
        <v>85</v>
      </c>
      <c r="C172" t="s">
        <v>38</v>
      </c>
      <c r="D172" t="s">
        <v>24</v>
      </c>
      <c r="E172" s="2">
        <v>1</v>
      </c>
    </row>
    <row r="173" spans="1:5" x14ac:dyDescent="0.25">
      <c r="A173" s="1">
        <v>43072</v>
      </c>
      <c r="B173" t="s">
        <v>183</v>
      </c>
      <c r="C173" t="s">
        <v>38</v>
      </c>
      <c r="D173" t="s">
        <v>34</v>
      </c>
      <c r="E173" s="2">
        <v>1</v>
      </c>
    </row>
    <row r="174" spans="1:5" x14ac:dyDescent="0.25">
      <c r="A174" s="1">
        <v>42959</v>
      </c>
      <c r="B174" t="s">
        <v>8</v>
      </c>
      <c r="C174" t="s">
        <v>9</v>
      </c>
      <c r="D174" t="s">
        <v>10</v>
      </c>
      <c r="E174" s="2">
        <v>1</v>
      </c>
    </row>
    <row r="175" spans="1:5" x14ac:dyDescent="0.25">
      <c r="A175" s="1">
        <v>42958</v>
      </c>
      <c r="B175" t="s">
        <v>6</v>
      </c>
      <c r="C175" t="s">
        <v>2</v>
      </c>
      <c r="D175" t="s">
        <v>1</v>
      </c>
      <c r="E175" s="2">
        <v>1</v>
      </c>
    </row>
    <row r="176" spans="1:5" x14ac:dyDescent="0.25">
      <c r="A176" s="1">
        <v>42994</v>
      </c>
      <c r="B176" t="s">
        <v>95</v>
      </c>
      <c r="C176" t="s">
        <v>34</v>
      </c>
      <c r="D176" t="s">
        <v>9</v>
      </c>
      <c r="E176" s="2">
        <v>1</v>
      </c>
    </row>
    <row r="177" spans="1:5" x14ac:dyDescent="0.25">
      <c r="A177" s="1">
        <v>43043</v>
      </c>
      <c r="B177" t="s">
        <v>154</v>
      </c>
      <c r="C177" t="s">
        <v>10</v>
      </c>
      <c r="D177" t="s">
        <v>38</v>
      </c>
      <c r="E177" s="2">
        <v>1</v>
      </c>
    </row>
    <row r="178" spans="1:5" x14ac:dyDescent="0.25">
      <c r="A178" s="1">
        <v>43030</v>
      </c>
      <c r="B178" t="s">
        <v>140</v>
      </c>
      <c r="C178" t="s">
        <v>1</v>
      </c>
      <c r="D178" t="s">
        <v>27</v>
      </c>
      <c r="E178" s="2">
        <v>1</v>
      </c>
    </row>
    <row r="179" spans="1:5" x14ac:dyDescent="0.25">
      <c r="A179" s="1">
        <v>43001</v>
      </c>
      <c r="B179" t="s">
        <v>100</v>
      </c>
      <c r="C179" t="s">
        <v>17</v>
      </c>
      <c r="D179" t="s">
        <v>28</v>
      </c>
      <c r="E179" s="2">
        <v>1</v>
      </c>
    </row>
    <row r="180" spans="1:5" x14ac:dyDescent="0.25">
      <c r="A180" s="1">
        <v>43029</v>
      </c>
      <c r="B180" t="s">
        <v>134</v>
      </c>
      <c r="C180" t="s">
        <v>9</v>
      </c>
      <c r="D180" t="s">
        <v>17</v>
      </c>
      <c r="E180" s="2">
        <v>1</v>
      </c>
    </row>
    <row r="181" spans="1:5" x14ac:dyDescent="0.25">
      <c r="A181" s="1">
        <v>43023</v>
      </c>
      <c r="B181" t="s">
        <v>129</v>
      </c>
      <c r="C181" t="s">
        <v>42</v>
      </c>
      <c r="D181" t="s">
        <v>52</v>
      </c>
      <c r="E181" s="2">
        <v>1</v>
      </c>
    </row>
    <row r="182" spans="1:5" x14ac:dyDescent="0.25">
      <c r="A182" s="1">
        <v>43036</v>
      </c>
      <c r="B182" t="s">
        <v>147</v>
      </c>
      <c r="C182" t="s">
        <v>30</v>
      </c>
      <c r="D182" t="s">
        <v>34</v>
      </c>
      <c r="E182" s="2">
        <v>1</v>
      </c>
    </row>
    <row r="183" spans="1:5" x14ac:dyDescent="0.25">
      <c r="A183" s="1">
        <v>42960</v>
      </c>
      <c r="B183" t="s">
        <v>40</v>
      </c>
      <c r="C183" t="s">
        <v>37</v>
      </c>
      <c r="D183" t="s">
        <v>38</v>
      </c>
      <c r="E183" s="2">
        <v>1</v>
      </c>
    </row>
    <row r="184" spans="1:5" x14ac:dyDescent="0.25">
      <c r="A184" s="1">
        <v>43142</v>
      </c>
      <c r="B184" t="s">
        <v>240</v>
      </c>
      <c r="C184" t="s">
        <v>24</v>
      </c>
      <c r="D184" t="s">
        <v>31</v>
      </c>
      <c r="E184" s="2">
        <v>1</v>
      </c>
    </row>
    <row r="185" spans="1:5" x14ac:dyDescent="0.25">
      <c r="A185" s="1">
        <v>42958</v>
      </c>
      <c r="B185" t="s">
        <v>4</v>
      </c>
      <c r="C185" t="s">
        <v>1</v>
      </c>
      <c r="D185" t="s">
        <v>2</v>
      </c>
      <c r="E185" s="2">
        <v>1</v>
      </c>
    </row>
    <row r="186" spans="1:5" x14ac:dyDescent="0.25">
      <c r="A186" s="1">
        <v>42973</v>
      </c>
      <c r="B186" t="s">
        <v>68</v>
      </c>
      <c r="C186" t="s">
        <v>37</v>
      </c>
      <c r="D186" t="s">
        <v>2</v>
      </c>
      <c r="E186" s="2">
        <v>1</v>
      </c>
    </row>
    <row r="187" spans="1:5" x14ac:dyDescent="0.25">
      <c r="A187" s="1">
        <v>43225</v>
      </c>
      <c r="B187" t="s">
        <v>263</v>
      </c>
      <c r="C187" t="s">
        <v>52</v>
      </c>
      <c r="D187" t="s">
        <v>27</v>
      </c>
      <c r="E187" s="2">
        <v>1</v>
      </c>
    </row>
    <row r="188" spans="1:5" x14ac:dyDescent="0.25">
      <c r="A188" s="1">
        <v>42966</v>
      </c>
      <c r="B188" t="s">
        <v>48</v>
      </c>
      <c r="C188" t="s">
        <v>9</v>
      </c>
      <c r="D188" t="s">
        <v>31</v>
      </c>
      <c r="E188" s="2">
        <v>1</v>
      </c>
    </row>
    <row r="189" spans="1:5" x14ac:dyDescent="0.25">
      <c r="A189" s="1">
        <v>43142</v>
      </c>
      <c r="B189" t="s">
        <v>241</v>
      </c>
      <c r="C189" t="s">
        <v>42</v>
      </c>
      <c r="D189" t="s">
        <v>37</v>
      </c>
      <c r="E189" s="2">
        <v>1</v>
      </c>
    </row>
    <row r="190" spans="1:5" x14ac:dyDescent="0.25">
      <c r="A190" s="1">
        <v>43233</v>
      </c>
      <c r="B190" t="s">
        <v>266</v>
      </c>
      <c r="C190" t="s">
        <v>10</v>
      </c>
      <c r="D190" t="s">
        <v>33</v>
      </c>
      <c r="E190" s="2">
        <v>1</v>
      </c>
    </row>
    <row r="191" spans="1:5" x14ac:dyDescent="0.25">
      <c r="A191" s="1">
        <v>42966</v>
      </c>
      <c r="B191" t="s">
        <v>50</v>
      </c>
      <c r="C191" t="s">
        <v>30</v>
      </c>
      <c r="D191" t="s">
        <v>18</v>
      </c>
      <c r="E191" s="2">
        <v>1</v>
      </c>
    </row>
    <row r="192" spans="1:5" x14ac:dyDescent="0.25">
      <c r="A192" s="1">
        <v>42974</v>
      </c>
      <c r="B192" t="s">
        <v>71</v>
      </c>
      <c r="C192" t="s">
        <v>30</v>
      </c>
      <c r="D192" t="s">
        <v>28</v>
      </c>
      <c r="E192" s="2">
        <v>1</v>
      </c>
    </row>
    <row r="193" spans="1:5" x14ac:dyDescent="0.25">
      <c r="A193" s="1">
        <v>43068</v>
      </c>
      <c r="B193" t="s">
        <v>179</v>
      </c>
      <c r="C193" t="s">
        <v>52</v>
      </c>
      <c r="D193" t="s">
        <v>34</v>
      </c>
      <c r="E193" s="2">
        <v>1</v>
      </c>
    </row>
    <row r="194" spans="1:5" x14ac:dyDescent="0.25">
      <c r="A194" s="1">
        <v>43008</v>
      </c>
      <c r="B194" t="s">
        <v>110</v>
      </c>
      <c r="C194" t="s">
        <v>30</v>
      </c>
      <c r="D194" t="s">
        <v>9</v>
      </c>
      <c r="E194" s="2">
        <v>1</v>
      </c>
    </row>
    <row r="195" spans="1:5" x14ac:dyDescent="0.25">
      <c r="A195" s="1">
        <v>42959</v>
      </c>
      <c r="B195" t="s">
        <v>26</v>
      </c>
      <c r="C195" t="s">
        <v>27</v>
      </c>
      <c r="D195" t="s">
        <v>28</v>
      </c>
      <c r="E195" s="2">
        <v>1</v>
      </c>
    </row>
    <row r="196" spans="1:5" x14ac:dyDescent="0.25">
      <c r="A196" s="1">
        <v>43068</v>
      </c>
      <c r="B196" t="s">
        <v>177</v>
      </c>
      <c r="C196" t="s">
        <v>17</v>
      </c>
      <c r="D196" t="s">
        <v>46</v>
      </c>
      <c r="E196" s="2">
        <v>1</v>
      </c>
    </row>
    <row r="197" spans="1:5" x14ac:dyDescent="0.25">
      <c r="A197" s="1">
        <v>43092</v>
      </c>
      <c r="B197" t="s">
        <v>201</v>
      </c>
      <c r="C197" t="s">
        <v>42</v>
      </c>
      <c r="D197" t="s">
        <v>38</v>
      </c>
      <c r="E197" s="2">
        <v>1</v>
      </c>
    </row>
    <row r="198" spans="1:5" x14ac:dyDescent="0.25">
      <c r="A198" s="1">
        <v>43008</v>
      </c>
      <c r="B198" t="s">
        <v>112</v>
      </c>
      <c r="C198" t="s">
        <v>38</v>
      </c>
      <c r="D198" t="s">
        <v>46</v>
      </c>
      <c r="E198" s="2">
        <v>1</v>
      </c>
    </row>
    <row r="199" spans="1:5" x14ac:dyDescent="0.25">
      <c r="A199" s="1">
        <v>43064</v>
      </c>
      <c r="B199" t="s">
        <v>170</v>
      </c>
      <c r="C199" t="s">
        <v>23</v>
      </c>
      <c r="D199" t="s">
        <v>28</v>
      </c>
      <c r="E199" s="2">
        <v>1</v>
      </c>
    </row>
    <row r="200" spans="1:5" x14ac:dyDescent="0.25">
      <c r="A200" s="1">
        <v>43081</v>
      </c>
      <c r="B200" t="s">
        <v>187</v>
      </c>
      <c r="C200" t="s">
        <v>23</v>
      </c>
      <c r="D200" t="s">
        <v>9</v>
      </c>
      <c r="E200" s="2">
        <v>1</v>
      </c>
    </row>
    <row r="201" spans="1:5" x14ac:dyDescent="0.25">
      <c r="A201" s="1">
        <v>42959</v>
      </c>
      <c r="B201" t="s">
        <v>15</v>
      </c>
      <c r="C201" t="s">
        <v>10</v>
      </c>
      <c r="D201" t="s">
        <v>9</v>
      </c>
      <c r="E201" s="2">
        <v>1</v>
      </c>
    </row>
    <row r="202" spans="1:5" x14ac:dyDescent="0.25">
      <c r="A202" s="1">
        <v>43030</v>
      </c>
      <c r="B202" t="s">
        <v>141</v>
      </c>
      <c r="C202" t="s">
        <v>1</v>
      </c>
      <c r="D202" t="s">
        <v>27</v>
      </c>
      <c r="E202" s="2">
        <v>1</v>
      </c>
    </row>
    <row r="203" spans="1:5" x14ac:dyDescent="0.25">
      <c r="A203" s="1">
        <v>42987</v>
      </c>
      <c r="B203" t="s">
        <v>75</v>
      </c>
      <c r="C203" t="s">
        <v>34</v>
      </c>
      <c r="D203" t="s">
        <v>10</v>
      </c>
      <c r="E203" s="2">
        <v>2</v>
      </c>
    </row>
    <row r="204" spans="1:5" x14ac:dyDescent="0.25">
      <c r="A204" s="1">
        <v>42994</v>
      </c>
      <c r="B204" t="s">
        <v>94</v>
      </c>
      <c r="C204" t="s">
        <v>28</v>
      </c>
      <c r="D204" t="s">
        <v>42</v>
      </c>
      <c r="E204" s="2">
        <v>1</v>
      </c>
    </row>
    <row r="205" spans="1:5" x14ac:dyDescent="0.25">
      <c r="A205" s="1">
        <v>43078</v>
      </c>
      <c r="B205" t="s">
        <v>186</v>
      </c>
      <c r="C205" t="s">
        <v>28</v>
      </c>
      <c r="D205" t="s">
        <v>43</v>
      </c>
      <c r="E205" s="2">
        <v>1</v>
      </c>
    </row>
    <row r="206" spans="1:5" x14ac:dyDescent="0.25">
      <c r="A206" s="1">
        <v>43197</v>
      </c>
      <c r="B206" t="s">
        <v>253</v>
      </c>
      <c r="C206" t="s">
        <v>42</v>
      </c>
      <c r="D206" t="s">
        <v>2</v>
      </c>
      <c r="E206" s="2">
        <v>1</v>
      </c>
    </row>
    <row r="207" spans="1:5" x14ac:dyDescent="0.25">
      <c r="A207" s="1">
        <v>43065</v>
      </c>
      <c r="B207" t="s">
        <v>172</v>
      </c>
      <c r="C207" t="s">
        <v>27</v>
      </c>
      <c r="D207" t="s">
        <v>52</v>
      </c>
      <c r="E207" s="2">
        <v>1</v>
      </c>
    </row>
    <row r="208" spans="1:5" x14ac:dyDescent="0.25">
      <c r="A208" s="1">
        <v>43022</v>
      </c>
      <c r="B208" t="s">
        <v>684</v>
      </c>
      <c r="C208" t="s">
        <v>34</v>
      </c>
      <c r="D208" t="s">
        <v>28</v>
      </c>
      <c r="E208" s="2">
        <v>1</v>
      </c>
    </row>
    <row r="209" spans="1:5" x14ac:dyDescent="0.25">
      <c r="A209" s="1">
        <v>43022</v>
      </c>
      <c r="B209" t="s">
        <v>120</v>
      </c>
      <c r="C209" t="s">
        <v>34</v>
      </c>
      <c r="D209" t="s">
        <v>28</v>
      </c>
      <c r="E209" s="2">
        <v>1</v>
      </c>
    </row>
    <row r="210" spans="1:5" x14ac:dyDescent="0.25">
      <c r="A210" s="1">
        <v>43008</v>
      </c>
      <c r="B210" t="s">
        <v>106</v>
      </c>
      <c r="C210" t="s">
        <v>43</v>
      </c>
      <c r="D210" t="s">
        <v>24</v>
      </c>
      <c r="E210" s="2">
        <v>1</v>
      </c>
    </row>
    <row r="211" spans="1:5" x14ac:dyDescent="0.25">
      <c r="A211" s="1">
        <v>43101</v>
      </c>
      <c r="B211" t="s">
        <v>219</v>
      </c>
      <c r="C211" t="s">
        <v>2</v>
      </c>
      <c r="D211" t="s">
        <v>24</v>
      </c>
      <c r="E211" s="2">
        <v>1</v>
      </c>
    </row>
    <row r="212" spans="1:5" x14ac:dyDescent="0.25">
      <c r="A212" s="1">
        <v>43057</v>
      </c>
      <c r="B212" t="s">
        <v>164</v>
      </c>
      <c r="C212" t="s">
        <v>37</v>
      </c>
      <c r="D212" t="s">
        <v>42</v>
      </c>
      <c r="E212" s="2">
        <v>1</v>
      </c>
    </row>
    <row r="213" spans="1:5" x14ac:dyDescent="0.25">
      <c r="A213" s="1">
        <v>43155</v>
      </c>
      <c r="B213" t="s">
        <v>242</v>
      </c>
      <c r="C213" t="s">
        <v>31</v>
      </c>
      <c r="D213" t="s">
        <v>42</v>
      </c>
      <c r="E213" s="2">
        <v>1</v>
      </c>
    </row>
    <row r="214" spans="1:5" x14ac:dyDescent="0.25">
      <c r="A214" s="1">
        <v>43092</v>
      </c>
      <c r="B214" t="s">
        <v>200</v>
      </c>
      <c r="C214" t="s">
        <v>28</v>
      </c>
      <c r="D214" t="s">
        <v>30</v>
      </c>
      <c r="E214" s="2">
        <v>1</v>
      </c>
    </row>
    <row r="215" spans="1:5" x14ac:dyDescent="0.25">
      <c r="A215" s="1">
        <v>43233</v>
      </c>
      <c r="B215" t="s">
        <v>265</v>
      </c>
      <c r="C215" t="s">
        <v>10</v>
      </c>
      <c r="D215" t="s">
        <v>33</v>
      </c>
      <c r="E215" s="2">
        <v>1</v>
      </c>
    </row>
    <row r="216" spans="1:5" x14ac:dyDescent="0.25">
      <c r="A216" s="1">
        <v>43030</v>
      </c>
      <c r="B216" t="s">
        <v>670</v>
      </c>
      <c r="C216" t="s">
        <v>43</v>
      </c>
      <c r="D216" t="s">
        <v>10</v>
      </c>
      <c r="E216" s="2">
        <v>1</v>
      </c>
    </row>
    <row r="217" spans="1:5" x14ac:dyDescent="0.25">
      <c r="A217" s="1">
        <v>43029</v>
      </c>
      <c r="B217" t="s">
        <v>135</v>
      </c>
      <c r="C217" t="s">
        <v>31</v>
      </c>
      <c r="D217" t="s">
        <v>28</v>
      </c>
      <c r="E217" s="2">
        <v>1</v>
      </c>
    </row>
    <row r="218" spans="1:5" x14ac:dyDescent="0.25">
      <c r="A218" s="1">
        <v>43131</v>
      </c>
      <c r="B218" t="s">
        <v>233</v>
      </c>
      <c r="C218" t="s">
        <v>52</v>
      </c>
      <c r="D218" t="s">
        <v>33</v>
      </c>
      <c r="E218" s="2">
        <v>1</v>
      </c>
    </row>
    <row r="219" spans="1:5" x14ac:dyDescent="0.25">
      <c r="A219" s="1">
        <v>42968</v>
      </c>
      <c r="B219" t="s">
        <v>60</v>
      </c>
      <c r="C219" t="s">
        <v>34</v>
      </c>
      <c r="D219" t="s">
        <v>27</v>
      </c>
      <c r="E219" s="2">
        <v>1</v>
      </c>
    </row>
    <row r="220" spans="1:5" x14ac:dyDescent="0.25">
      <c r="A220" s="1">
        <v>42974</v>
      </c>
      <c r="B220" t="s">
        <v>73</v>
      </c>
      <c r="C220" t="s">
        <v>10</v>
      </c>
      <c r="D220" t="s">
        <v>1</v>
      </c>
      <c r="E220" s="2">
        <v>1</v>
      </c>
    </row>
    <row r="221" spans="1:5" x14ac:dyDescent="0.25">
      <c r="A221" s="1">
        <v>42993</v>
      </c>
      <c r="B221" t="s">
        <v>87</v>
      </c>
      <c r="C221" t="s">
        <v>31</v>
      </c>
      <c r="D221" t="s">
        <v>33</v>
      </c>
      <c r="E221" s="2">
        <v>1</v>
      </c>
    </row>
    <row r="222" spans="1:5" x14ac:dyDescent="0.25">
      <c r="A222" s="1">
        <v>42966</v>
      </c>
      <c r="B222" t="s">
        <v>53</v>
      </c>
      <c r="C222" t="s">
        <v>52</v>
      </c>
      <c r="D222" t="s">
        <v>38</v>
      </c>
      <c r="E222" s="2">
        <v>1</v>
      </c>
    </row>
    <row r="223" spans="1:5" x14ac:dyDescent="0.25">
      <c r="A223" s="1">
        <v>43097</v>
      </c>
      <c r="B223" t="s">
        <v>210</v>
      </c>
      <c r="C223" t="s">
        <v>23</v>
      </c>
      <c r="D223" t="s">
        <v>1</v>
      </c>
      <c r="E223" s="2">
        <v>1</v>
      </c>
    </row>
    <row r="224" spans="1:5" x14ac:dyDescent="0.25">
      <c r="A224" s="1">
        <v>43162</v>
      </c>
      <c r="B224" t="s">
        <v>244</v>
      </c>
      <c r="C224" t="s">
        <v>27</v>
      </c>
      <c r="D224" t="s">
        <v>18</v>
      </c>
      <c r="E224" s="2">
        <v>1</v>
      </c>
    </row>
    <row r="225" spans="1:5" x14ac:dyDescent="0.25">
      <c r="A225" s="1">
        <v>43097</v>
      </c>
      <c r="B225" t="s">
        <v>209</v>
      </c>
      <c r="C225" t="s">
        <v>23</v>
      </c>
      <c r="D225" t="s">
        <v>1</v>
      </c>
      <c r="E225" s="2">
        <v>1</v>
      </c>
    </row>
    <row r="226" spans="1:5" x14ac:dyDescent="0.25">
      <c r="A226" s="1">
        <v>43229</v>
      </c>
      <c r="B226" t="s">
        <v>264</v>
      </c>
      <c r="C226" t="s">
        <v>33</v>
      </c>
      <c r="D226" t="s">
        <v>34</v>
      </c>
      <c r="E226" s="2">
        <v>1</v>
      </c>
    </row>
    <row r="227" spans="1:5" x14ac:dyDescent="0.25">
      <c r="A227" s="1">
        <v>42995</v>
      </c>
      <c r="B227" t="s">
        <v>96</v>
      </c>
      <c r="C227" t="s">
        <v>37</v>
      </c>
      <c r="D227" t="s">
        <v>27</v>
      </c>
      <c r="E227" s="2">
        <v>1</v>
      </c>
    </row>
    <row r="228" spans="1:5" x14ac:dyDescent="0.25">
      <c r="A228" s="1">
        <v>43164</v>
      </c>
      <c r="B228" t="s">
        <v>246</v>
      </c>
      <c r="C228" t="s">
        <v>23</v>
      </c>
      <c r="D228" t="s">
        <v>37</v>
      </c>
      <c r="E228" s="2">
        <v>1</v>
      </c>
    </row>
    <row r="229" spans="1:5" x14ac:dyDescent="0.25">
      <c r="A229" s="1">
        <v>43162</v>
      </c>
      <c r="B229" t="s">
        <v>245</v>
      </c>
      <c r="C229" t="s">
        <v>46</v>
      </c>
      <c r="D229" t="s">
        <v>38</v>
      </c>
      <c r="E229" s="2">
        <v>1</v>
      </c>
    </row>
    <row r="230" spans="1:5" x14ac:dyDescent="0.25">
      <c r="A230" s="1">
        <v>43043</v>
      </c>
      <c r="B230" t="s">
        <v>672</v>
      </c>
      <c r="C230" t="s">
        <v>24</v>
      </c>
      <c r="D230" t="s">
        <v>30</v>
      </c>
      <c r="E230" s="2">
        <v>1</v>
      </c>
    </row>
    <row r="231" spans="1:5" x14ac:dyDescent="0.25">
      <c r="A231" s="1">
        <v>42958</v>
      </c>
      <c r="B231" t="s">
        <v>7</v>
      </c>
      <c r="C231" t="s">
        <v>2</v>
      </c>
      <c r="D231" t="s">
        <v>1</v>
      </c>
      <c r="E231" s="2">
        <v>2</v>
      </c>
    </row>
    <row r="232" spans="1:5" x14ac:dyDescent="0.25">
      <c r="A232" s="1">
        <v>42959</v>
      </c>
      <c r="B232" t="s">
        <v>20</v>
      </c>
      <c r="C232" t="s">
        <v>18</v>
      </c>
      <c r="D232" t="s">
        <v>17</v>
      </c>
      <c r="E232" s="2">
        <v>2</v>
      </c>
    </row>
    <row r="233" spans="1:5" x14ac:dyDescent="0.25">
      <c r="A233" s="1">
        <v>43131</v>
      </c>
      <c r="B233" t="s">
        <v>232</v>
      </c>
      <c r="C233" t="s">
        <v>27</v>
      </c>
      <c r="D233" t="s">
        <v>2</v>
      </c>
      <c r="E233" s="2">
        <v>2</v>
      </c>
    </row>
    <row r="234" spans="1:5" x14ac:dyDescent="0.25">
      <c r="A234" s="1">
        <v>43135</v>
      </c>
      <c r="B234" t="s">
        <v>237</v>
      </c>
      <c r="C234" t="s">
        <v>43</v>
      </c>
      <c r="D234" t="s">
        <v>10</v>
      </c>
      <c r="E234" s="2">
        <v>1</v>
      </c>
    </row>
    <row r="235" spans="1:5" x14ac:dyDescent="0.25">
      <c r="A235" s="1">
        <v>43095</v>
      </c>
      <c r="B235" t="s">
        <v>654</v>
      </c>
      <c r="C235" t="s">
        <v>9</v>
      </c>
      <c r="D235" t="s">
        <v>2</v>
      </c>
      <c r="E235" s="2">
        <v>1</v>
      </c>
    </row>
    <row r="236" spans="1:5" x14ac:dyDescent="0.25">
      <c r="A236" s="1">
        <v>42959</v>
      </c>
      <c r="B236" t="s">
        <v>21</v>
      </c>
      <c r="C236" t="s">
        <v>18</v>
      </c>
      <c r="D236" t="s">
        <v>17</v>
      </c>
      <c r="E236" s="2">
        <v>1</v>
      </c>
    </row>
    <row r="237" spans="1:5" x14ac:dyDescent="0.25">
      <c r="A237" s="1">
        <v>43113</v>
      </c>
      <c r="B237" t="s">
        <v>226</v>
      </c>
      <c r="C237" t="s">
        <v>52</v>
      </c>
      <c r="D237" t="s">
        <v>9</v>
      </c>
      <c r="E237" s="2">
        <v>2</v>
      </c>
    </row>
    <row r="238" spans="1:5" x14ac:dyDescent="0.25">
      <c r="A238" s="1">
        <v>42958</v>
      </c>
      <c r="B238" t="s">
        <v>3</v>
      </c>
      <c r="C238" t="s">
        <v>1</v>
      </c>
      <c r="D238" t="s">
        <v>2</v>
      </c>
      <c r="E238" s="2">
        <v>1</v>
      </c>
    </row>
    <row r="239" spans="1:5" x14ac:dyDescent="0.25">
      <c r="A239" s="1">
        <v>43036</v>
      </c>
      <c r="B239" t="s">
        <v>146</v>
      </c>
      <c r="C239" t="s">
        <v>10</v>
      </c>
      <c r="D239" t="s">
        <v>24</v>
      </c>
      <c r="E239" s="2">
        <v>1</v>
      </c>
    </row>
    <row r="240" spans="1:5" x14ac:dyDescent="0.25">
      <c r="A240" s="1">
        <v>43068</v>
      </c>
      <c r="B240" t="s">
        <v>178</v>
      </c>
      <c r="C240" t="s">
        <v>27</v>
      </c>
      <c r="D240" t="s">
        <v>38</v>
      </c>
      <c r="E240" s="2">
        <v>1</v>
      </c>
    </row>
    <row r="241" spans="1:5" x14ac:dyDescent="0.25">
      <c r="A241" s="1">
        <v>43064</v>
      </c>
      <c r="B241" t="s">
        <v>171</v>
      </c>
      <c r="C241" t="s">
        <v>17</v>
      </c>
      <c r="D241" t="s">
        <v>10</v>
      </c>
      <c r="E241" s="2">
        <v>1</v>
      </c>
    </row>
    <row r="242" spans="1:5" x14ac:dyDescent="0.25">
      <c r="A242" s="1">
        <v>43103</v>
      </c>
      <c r="B242" t="s">
        <v>223</v>
      </c>
      <c r="C242" t="s">
        <v>1</v>
      </c>
      <c r="D242" t="s">
        <v>17</v>
      </c>
      <c r="E242" s="2">
        <v>1</v>
      </c>
    </row>
    <row r="243" spans="1:5" x14ac:dyDescent="0.25">
      <c r="A243" s="1">
        <v>43057</v>
      </c>
      <c r="B243" t="s">
        <v>160</v>
      </c>
      <c r="C243" t="s">
        <v>31</v>
      </c>
      <c r="D243" t="s">
        <v>24</v>
      </c>
      <c r="E243" s="2">
        <v>3</v>
      </c>
    </row>
    <row r="244" spans="1:5" x14ac:dyDescent="0.25">
      <c r="A244" s="1">
        <v>42974</v>
      </c>
      <c r="B244" t="s">
        <v>74</v>
      </c>
      <c r="C244" t="s">
        <v>18</v>
      </c>
      <c r="D244" t="s">
        <v>43</v>
      </c>
      <c r="E244" s="2">
        <v>1</v>
      </c>
    </row>
    <row r="245" spans="1:5" x14ac:dyDescent="0.25">
      <c r="A245" s="1">
        <v>43091</v>
      </c>
      <c r="B245" t="s">
        <v>197</v>
      </c>
      <c r="C245" t="s">
        <v>1</v>
      </c>
      <c r="D245" t="s">
        <v>10</v>
      </c>
      <c r="E245" s="2">
        <v>1</v>
      </c>
    </row>
    <row r="246" spans="1:5" x14ac:dyDescent="0.25">
      <c r="A246" s="1">
        <v>43008</v>
      </c>
      <c r="B246" t="s">
        <v>109</v>
      </c>
      <c r="C246" t="s">
        <v>52</v>
      </c>
      <c r="D246" t="s">
        <v>28</v>
      </c>
      <c r="E246" s="2">
        <v>1</v>
      </c>
    </row>
    <row r="247" spans="1:5" x14ac:dyDescent="0.25">
      <c r="A247" s="1">
        <v>43067</v>
      </c>
      <c r="B247" t="s">
        <v>173</v>
      </c>
      <c r="C247" t="s">
        <v>37</v>
      </c>
      <c r="D247" t="s">
        <v>9</v>
      </c>
      <c r="E247" s="2">
        <v>2</v>
      </c>
    </row>
    <row r="248" spans="1:5" x14ac:dyDescent="0.25">
      <c r="A248" s="1">
        <v>43022</v>
      </c>
      <c r="B248" t="s">
        <v>121</v>
      </c>
      <c r="C248" t="s">
        <v>23</v>
      </c>
      <c r="D248" t="s">
        <v>17</v>
      </c>
      <c r="E248" s="2">
        <v>1</v>
      </c>
    </row>
    <row r="249" spans="1:5" x14ac:dyDescent="0.25">
      <c r="A249" s="1">
        <v>43099</v>
      </c>
      <c r="B249" t="s">
        <v>213</v>
      </c>
      <c r="C249" t="s">
        <v>17</v>
      </c>
      <c r="D249" t="s">
        <v>28</v>
      </c>
      <c r="E249" s="2">
        <v>1</v>
      </c>
    </row>
    <row r="250" spans="1:5" x14ac:dyDescent="0.25">
      <c r="A250" s="1">
        <v>43059</v>
      </c>
      <c r="B250" t="s">
        <v>167</v>
      </c>
      <c r="C250" t="s">
        <v>28</v>
      </c>
      <c r="D250" t="s">
        <v>33</v>
      </c>
      <c r="E250" s="2">
        <v>1</v>
      </c>
    </row>
  </sheetData>
  <autoFilter ref="A1:E250" xr:uid="{00BFB1D3-CC78-47F9-A404-53300562DD5E}">
    <sortState xmlns:xlrd2="http://schemas.microsoft.com/office/spreadsheetml/2017/richdata2" ref="A2:E250">
      <sortCondition ref="B1"/>
    </sortState>
  </autoFilter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10E69-9A22-4853-B893-89C455F554F3}">
  <dimension ref="A1:E268"/>
  <sheetViews>
    <sheetView workbookViewId="0"/>
  </sheetViews>
  <sheetFormatPr defaultRowHeight="15" x14ac:dyDescent="0.25"/>
  <cols>
    <col min="1" max="1" width="10.7109375" style="1" bestFit="1" customWidth="1"/>
    <col min="2" max="2" width="28.5703125" customWidth="1"/>
    <col min="3" max="4" width="25.7109375" customWidth="1"/>
    <col min="5" max="5" width="16.42578125" style="2" customWidth="1"/>
  </cols>
  <sheetData>
    <row r="1" spans="1:5" ht="30" x14ac:dyDescent="0.25">
      <c r="A1" s="3"/>
      <c r="B1" s="3" t="s">
        <v>380</v>
      </c>
      <c r="C1" s="3" t="s">
        <v>269</v>
      </c>
      <c r="D1" s="3" t="s">
        <v>270</v>
      </c>
      <c r="E1" s="4" t="s">
        <v>653</v>
      </c>
    </row>
    <row r="2" spans="1:5" x14ac:dyDescent="0.25">
      <c r="A2" s="1">
        <v>43331</v>
      </c>
      <c r="B2" t="s">
        <v>32</v>
      </c>
      <c r="C2" t="s">
        <v>34</v>
      </c>
      <c r="D2" t="s">
        <v>24</v>
      </c>
      <c r="E2" s="2">
        <v>3</v>
      </c>
    </row>
    <row r="3" spans="1:5" x14ac:dyDescent="0.25">
      <c r="A3" s="1">
        <v>43337</v>
      </c>
      <c r="B3" t="s">
        <v>204</v>
      </c>
      <c r="C3" t="s">
        <v>31</v>
      </c>
      <c r="D3" t="s">
        <v>27</v>
      </c>
      <c r="E3" s="2">
        <v>1</v>
      </c>
    </row>
    <row r="4" spans="1:5" x14ac:dyDescent="0.25">
      <c r="A4" s="1">
        <v>43358</v>
      </c>
      <c r="B4" t="s">
        <v>168</v>
      </c>
      <c r="C4" t="s">
        <v>2</v>
      </c>
      <c r="D4" t="s">
        <v>31</v>
      </c>
      <c r="E4" s="2">
        <v>1</v>
      </c>
    </row>
    <row r="5" spans="1:5" x14ac:dyDescent="0.25">
      <c r="A5" s="1">
        <v>43428</v>
      </c>
      <c r="B5" t="s">
        <v>207</v>
      </c>
      <c r="C5" t="s">
        <v>10</v>
      </c>
      <c r="D5" t="s">
        <v>9</v>
      </c>
      <c r="E5" s="2">
        <v>1</v>
      </c>
    </row>
    <row r="6" spans="1:5" x14ac:dyDescent="0.25">
      <c r="A6" s="1">
        <v>43323</v>
      </c>
      <c r="B6" t="s">
        <v>41</v>
      </c>
      <c r="C6" t="s">
        <v>43</v>
      </c>
      <c r="D6" t="s">
        <v>42</v>
      </c>
      <c r="E6" s="2">
        <v>1</v>
      </c>
    </row>
    <row r="7" spans="1:5" x14ac:dyDescent="0.25">
      <c r="A7" s="1">
        <v>43330</v>
      </c>
      <c r="B7" t="s">
        <v>58</v>
      </c>
      <c r="C7" t="s">
        <v>17</v>
      </c>
      <c r="D7" t="s">
        <v>1</v>
      </c>
      <c r="E7" s="2">
        <v>1</v>
      </c>
    </row>
    <row r="8" spans="1:5" x14ac:dyDescent="0.25">
      <c r="A8" s="1">
        <v>43372</v>
      </c>
      <c r="B8" t="s">
        <v>583</v>
      </c>
      <c r="C8" t="s">
        <v>38</v>
      </c>
      <c r="D8" t="s">
        <v>37</v>
      </c>
      <c r="E8" s="2">
        <v>1</v>
      </c>
    </row>
    <row r="9" spans="1:5" x14ac:dyDescent="0.25">
      <c r="A9" s="1">
        <v>43435</v>
      </c>
      <c r="B9" t="s">
        <v>603</v>
      </c>
      <c r="C9" t="s">
        <v>33</v>
      </c>
      <c r="D9" t="s">
        <v>24</v>
      </c>
      <c r="E9" s="2">
        <v>1</v>
      </c>
    </row>
    <row r="10" spans="1:5" x14ac:dyDescent="0.25">
      <c r="A10" s="1">
        <v>43438</v>
      </c>
      <c r="B10" t="s">
        <v>119</v>
      </c>
      <c r="C10" t="s">
        <v>38</v>
      </c>
      <c r="D10" t="s">
        <v>553</v>
      </c>
      <c r="E10" s="2">
        <v>1</v>
      </c>
    </row>
    <row r="11" spans="1:5" x14ac:dyDescent="0.25">
      <c r="A11" s="1">
        <v>43428</v>
      </c>
      <c r="B11" t="s">
        <v>600</v>
      </c>
      <c r="C11" t="s">
        <v>52</v>
      </c>
      <c r="D11" t="s">
        <v>554</v>
      </c>
      <c r="E11" s="2">
        <v>2</v>
      </c>
    </row>
    <row r="12" spans="1:5" x14ac:dyDescent="0.25">
      <c r="A12" s="1">
        <v>43330</v>
      </c>
      <c r="B12" t="s">
        <v>184</v>
      </c>
      <c r="C12" t="s">
        <v>38</v>
      </c>
      <c r="D12" t="s">
        <v>31</v>
      </c>
      <c r="E12" s="2">
        <v>1</v>
      </c>
    </row>
    <row r="13" spans="1:5" x14ac:dyDescent="0.25">
      <c r="A13" s="1">
        <v>43589</v>
      </c>
      <c r="B13" t="s">
        <v>93</v>
      </c>
      <c r="C13" t="s">
        <v>42</v>
      </c>
      <c r="D13" t="s">
        <v>10</v>
      </c>
      <c r="E13" s="2">
        <v>1</v>
      </c>
    </row>
    <row r="14" spans="1:5" x14ac:dyDescent="0.25">
      <c r="A14" s="1">
        <v>43345</v>
      </c>
      <c r="B14" t="s">
        <v>236</v>
      </c>
      <c r="C14" t="s">
        <v>1</v>
      </c>
      <c r="D14" t="s">
        <v>553</v>
      </c>
      <c r="E14" s="2">
        <v>1</v>
      </c>
    </row>
    <row r="15" spans="1:5" x14ac:dyDescent="0.25">
      <c r="A15" s="1">
        <v>43439</v>
      </c>
      <c r="B15" t="s">
        <v>54</v>
      </c>
      <c r="C15" t="s">
        <v>52</v>
      </c>
      <c r="D15" t="s">
        <v>43</v>
      </c>
      <c r="E15" s="2">
        <v>1</v>
      </c>
    </row>
    <row r="16" spans="1:5" x14ac:dyDescent="0.25">
      <c r="A16" s="1">
        <v>43467</v>
      </c>
      <c r="B16" t="s">
        <v>64</v>
      </c>
      <c r="C16" t="s">
        <v>23</v>
      </c>
      <c r="D16" t="s">
        <v>557</v>
      </c>
      <c r="E16" s="2">
        <v>1</v>
      </c>
    </row>
    <row r="17" spans="1:5" x14ac:dyDescent="0.25">
      <c r="A17" s="1">
        <v>43533</v>
      </c>
      <c r="B17" t="s">
        <v>638</v>
      </c>
      <c r="C17" t="s">
        <v>554</v>
      </c>
      <c r="D17" t="s">
        <v>2</v>
      </c>
      <c r="E17" s="2">
        <v>1</v>
      </c>
    </row>
    <row r="18" spans="1:5" x14ac:dyDescent="0.25">
      <c r="A18" s="1">
        <v>43555</v>
      </c>
      <c r="B18" t="s">
        <v>117</v>
      </c>
      <c r="C18" t="s">
        <v>17</v>
      </c>
      <c r="D18" t="s">
        <v>553</v>
      </c>
      <c r="E18" s="2">
        <v>1</v>
      </c>
    </row>
    <row r="19" spans="1:5" x14ac:dyDescent="0.25">
      <c r="A19" s="1">
        <v>43518</v>
      </c>
      <c r="B19" t="s">
        <v>632</v>
      </c>
      <c r="C19" t="s">
        <v>554</v>
      </c>
      <c r="D19" t="s">
        <v>38</v>
      </c>
      <c r="E19" s="2">
        <v>1</v>
      </c>
    </row>
    <row r="20" spans="1:5" x14ac:dyDescent="0.25">
      <c r="A20" s="1">
        <v>43540</v>
      </c>
      <c r="B20" t="s">
        <v>639</v>
      </c>
      <c r="C20" t="s">
        <v>24</v>
      </c>
      <c r="D20" t="s">
        <v>38</v>
      </c>
      <c r="E20" s="2">
        <v>1</v>
      </c>
    </row>
    <row r="21" spans="1:5" x14ac:dyDescent="0.25">
      <c r="A21" s="1">
        <v>43400</v>
      </c>
      <c r="B21" t="s">
        <v>597</v>
      </c>
      <c r="C21" t="s">
        <v>38</v>
      </c>
      <c r="D21" t="s">
        <v>2</v>
      </c>
      <c r="E21" s="2">
        <v>1</v>
      </c>
    </row>
    <row r="22" spans="1:5" x14ac:dyDescent="0.25">
      <c r="A22" s="1">
        <v>43438</v>
      </c>
      <c r="B22" t="s">
        <v>606</v>
      </c>
      <c r="C22" t="s">
        <v>33</v>
      </c>
      <c r="D22" t="s">
        <v>23</v>
      </c>
      <c r="E22" s="2">
        <v>1</v>
      </c>
    </row>
    <row r="23" spans="1:5" x14ac:dyDescent="0.25">
      <c r="A23" s="1">
        <v>43358</v>
      </c>
      <c r="B23" t="s">
        <v>577</v>
      </c>
      <c r="C23" t="s">
        <v>553</v>
      </c>
      <c r="D23" t="s">
        <v>17</v>
      </c>
      <c r="E23" s="2">
        <v>1</v>
      </c>
    </row>
    <row r="24" spans="1:5" x14ac:dyDescent="0.25">
      <c r="A24" s="1">
        <v>43380</v>
      </c>
      <c r="B24" t="s">
        <v>276</v>
      </c>
      <c r="C24" t="s">
        <v>17</v>
      </c>
      <c r="D24" t="s">
        <v>52</v>
      </c>
      <c r="E24" s="2">
        <v>1</v>
      </c>
    </row>
    <row r="25" spans="1:5" x14ac:dyDescent="0.25">
      <c r="A25" s="1">
        <v>43365</v>
      </c>
      <c r="B25" t="s">
        <v>162</v>
      </c>
      <c r="C25" t="s">
        <v>18</v>
      </c>
      <c r="D25" t="s">
        <v>31</v>
      </c>
      <c r="E25" s="2">
        <v>2</v>
      </c>
    </row>
    <row r="26" spans="1:5" x14ac:dyDescent="0.25">
      <c r="A26" s="1">
        <v>43575</v>
      </c>
      <c r="B26" t="s">
        <v>647</v>
      </c>
      <c r="C26" t="s">
        <v>2</v>
      </c>
      <c r="D26" t="s">
        <v>38</v>
      </c>
      <c r="E26" s="2">
        <v>1</v>
      </c>
    </row>
    <row r="27" spans="1:5" x14ac:dyDescent="0.25">
      <c r="A27" s="1">
        <v>43519</v>
      </c>
      <c r="B27" t="s">
        <v>59</v>
      </c>
      <c r="C27" t="s">
        <v>23</v>
      </c>
      <c r="D27" t="s">
        <v>2</v>
      </c>
      <c r="E27" s="2">
        <v>1</v>
      </c>
    </row>
    <row r="28" spans="1:5" x14ac:dyDescent="0.25">
      <c r="A28" s="1">
        <v>43484</v>
      </c>
      <c r="B28" t="s">
        <v>621</v>
      </c>
      <c r="C28" t="s">
        <v>557</v>
      </c>
      <c r="D28" t="s">
        <v>2</v>
      </c>
      <c r="E28" s="2">
        <v>1</v>
      </c>
    </row>
    <row r="29" spans="1:5" x14ac:dyDescent="0.25">
      <c r="A29" s="1">
        <v>43576</v>
      </c>
      <c r="B29" t="s">
        <v>190</v>
      </c>
      <c r="C29" t="s">
        <v>23</v>
      </c>
      <c r="D29" t="s">
        <v>1</v>
      </c>
      <c r="E29" s="2">
        <v>1</v>
      </c>
    </row>
    <row r="30" spans="1:5" x14ac:dyDescent="0.25">
      <c r="A30" s="1">
        <v>43554</v>
      </c>
      <c r="B30" t="s">
        <v>641</v>
      </c>
      <c r="C30" t="s">
        <v>27</v>
      </c>
      <c r="D30" t="s">
        <v>38</v>
      </c>
      <c r="E30" s="2">
        <v>1</v>
      </c>
    </row>
    <row r="31" spans="1:5" x14ac:dyDescent="0.25">
      <c r="A31" s="1">
        <v>43337</v>
      </c>
      <c r="B31" t="s">
        <v>336</v>
      </c>
      <c r="C31" t="s">
        <v>52</v>
      </c>
      <c r="D31" t="s">
        <v>2</v>
      </c>
      <c r="E31" s="2">
        <v>1</v>
      </c>
    </row>
    <row r="32" spans="1:5" x14ac:dyDescent="0.25">
      <c r="A32" s="1">
        <v>43344</v>
      </c>
      <c r="B32" t="s">
        <v>573</v>
      </c>
      <c r="C32" t="s">
        <v>24</v>
      </c>
      <c r="D32" t="s">
        <v>27</v>
      </c>
      <c r="E32" s="2">
        <v>1</v>
      </c>
    </row>
    <row r="33" spans="1:5" x14ac:dyDescent="0.25">
      <c r="A33" s="1">
        <v>43337</v>
      </c>
      <c r="B33" t="s">
        <v>566</v>
      </c>
      <c r="C33" t="s">
        <v>557</v>
      </c>
      <c r="D33" t="s">
        <v>34</v>
      </c>
      <c r="E33" s="2">
        <v>1</v>
      </c>
    </row>
    <row r="34" spans="1:5" x14ac:dyDescent="0.25">
      <c r="A34" s="1">
        <v>43374</v>
      </c>
      <c r="B34" t="s">
        <v>588</v>
      </c>
      <c r="C34" t="s">
        <v>31</v>
      </c>
      <c r="D34" t="s">
        <v>23</v>
      </c>
      <c r="E34" s="2">
        <v>1</v>
      </c>
    </row>
    <row r="35" spans="1:5" x14ac:dyDescent="0.25">
      <c r="A35" s="1">
        <v>43568</v>
      </c>
      <c r="B35" t="s">
        <v>644</v>
      </c>
      <c r="C35" t="s">
        <v>554</v>
      </c>
      <c r="D35" t="s">
        <v>27</v>
      </c>
      <c r="E35" s="2">
        <v>1</v>
      </c>
    </row>
    <row r="36" spans="1:5" x14ac:dyDescent="0.25">
      <c r="A36" s="1">
        <v>43344</v>
      </c>
      <c r="B36" t="s">
        <v>155</v>
      </c>
      <c r="C36" t="s">
        <v>27</v>
      </c>
      <c r="D36" t="s">
        <v>24</v>
      </c>
      <c r="E36" s="2">
        <v>1</v>
      </c>
    </row>
    <row r="37" spans="1:5" x14ac:dyDescent="0.25">
      <c r="A37" s="1">
        <v>43345</v>
      </c>
      <c r="B37" t="s">
        <v>575</v>
      </c>
      <c r="C37" t="s">
        <v>553</v>
      </c>
      <c r="D37" t="s">
        <v>1</v>
      </c>
      <c r="E37" s="2">
        <v>1</v>
      </c>
    </row>
    <row r="38" spans="1:5" x14ac:dyDescent="0.25">
      <c r="A38" s="1">
        <v>43393</v>
      </c>
      <c r="B38" t="s">
        <v>49</v>
      </c>
      <c r="C38" t="s">
        <v>9</v>
      </c>
      <c r="D38" t="s">
        <v>557</v>
      </c>
      <c r="E38" s="2">
        <v>1</v>
      </c>
    </row>
    <row r="39" spans="1:5" x14ac:dyDescent="0.25">
      <c r="A39" s="1">
        <v>43345</v>
      </c>
      <c r="B39" t="s">
        <v>445</v>
      </c>
      <c r="C39" t="s">
        <v>9</v>
      </c>
      <c r="D39" t="s">
        <v>43</v>
      </c>
      <c r="E39" s="2">
        <v>1</v>
      </c>
    </row>
    <row r="40" spans="1:5" x14ac:dyDescent="0.25">
      <c r="A40" s="1">
        <v>43372</v>
      </c>
      <c r="B40" t="s">
        <v>585</v>
      </c>
      <c r="C40" t="s">
        <v>557</v>
      </c>
      <c r="D40" t="s">
        <v>52</v>
      </c>
      <c r="E40" s="2">
        <v>1</v>
      </c>
    </row>
    <row r="41" spans="1:5" x14ac:dyDescent="0.25">
      <c r="A41" s="1">
        <v>43494</v>
      </c>
      <c r="B41" t="s">
        <v>625</v>
      </c>
      <c r="C41" t="s">
        <v>554</v>
      </c>
      <c r="D41" t="s">
        <v>33</v>
      </c>
      <c r="E41" s="2">
        <v>1</v>
      </c>
    </row>
    <row r="42" spans="1:5" x14ac:dyDescent="0.25">
      <c r="A42" s="1">
        <v>43358</v>
      </c>
      <c r="B42" t="s">
        <v>66</v>
      </c>
      <c r="C42" t="s">
        <v>42</v>
      </c>
      <c r="D42" t="s">
        <v>1</v>
      </c>
      <c r="E42" s="2">
        <v>1</v>
      </c>
    </row>
    <row r="43" spans="1:5" x14ac:dyDescent="0.25">
      <c r="A43" s="1">
        <v>43477</v>
      </c>
      <c r="B43" t="s">
        <v>126</v>
      </c>
      <c r="C43" t="s">
        <v>9</v>
      </c>
      <c r="D43" t="s">
        <v>23</v>
      </c>
      <c r="E43" s="2">
        <v>1</v>
      </c>
    </row>
    <row r="44" spans="1:5" x14ac:dyDescent="0.25">
      <c r="A44" s="1">
        <v>43407</v>
      </c>
      <c r="B44" t="s">
        <v>298</v>
      </c>
      <c r="C44" t="s">
        <v>27</v>
      </c>
      <c r="D44" t="s">
        <v>33</v>
      </c>
      <c r="E44" s="2">
        <v>1</v>
      </c>
    </row>
    <row r="45" spans="1:5" x14ac:dyDescent="0.25">
      <c r="A45" s="1">
        <v>43330</v>
      </c>
      <c r="B45" t="s">
        <v>151</v>
      </c>
      <c r="C45" t="s">
        <v>31</v>
      </c>
      <c r="D45" t="s">
        <v>38</v>
      </c>
      <c r="E45" s="2">
        <v>1</v>
      </c>
    </row>
    <row r="46" spans="1:5" x14ac:dyDescent="0.25">
      <c r="A46" s="1">
        <v>43439</v>
      </c>
      <c r="B46" t="s">
        <v>161</v>
      </c>
      <c r="C46" t="s">
        <v>18</v>
      </c>
      <c r="D46" t="s">
        <v>10</v>
      </c>
      <c r="E46" s="2">
        <v>1</v>
      </c>
    </row>
    <row r="47" spans="1:5" x14ac:dyDescent="0.25">
      <c r="A47" s="1">
        <v>43463</v>
      </c>
      <c r="B47" t="s">
        <v>615</v>
      </c>
      <c r="C47" t="s">
        <v>557</v>
      </c>
      <c r="D47" t="s">
        <v>43</v>
      </c>
      <c r="E47" s="2">
        <v>1</v>
      </c>
    </row>
    <row r="48" spans="1:5" x14ac:dyDescent="0.25">
      <c r="A48" s="1">
        <v>43495</v>
      </c>
      <c r="B48" t="s">
        <v>61</v>
      </c>
      <c r="C48" t="s">
        <v>31</v>
      </c>
      <c r="D48" t="s">
        <v>17</v>
      </c>
      <c r="E48" s="2">
        <v>1</v>
      </c>
    </row>
    <row r="49" spans="1:5" x14ac:dyDescent="0.25">
      <c r="A49" s="1">
        <v>43485</v>
      </c>
      <c r="B49" t="s">
        <v>198</v>
      </c>
      <c r="C49" t="s">
        <v>34</v>
      </c>
      <c r="D49" t="s">
        <v>24</v>
      </c>
      <c r="E49" s="2">
        <v>1</v>
      </c>
    </row>
    <row r="50" spans="1:5" x14ac:dyDescent="0.25">
      <c r="A50" s="1">
        <v>43456</v>
      </c>
      <c r="B50" t="s">
        <v>113</v>
      </c>
      <c r="C50" t="s">
        <v>34</v>
      </c>
      <c r="D50" t="s">
        <v>23</v>
      </c>
      <c r="E50" s="2">
        <v>1</v>
      </c>
    </row>
    <row r="51" spans="1:5" x14ac:dyDescent="0.25">
      <c r="A51" s="1">
        <v>43331</v>
      </c>
      <c r="B51" t="s">
        <v>125</v>
      </c>
      <c r="C51" t="s">
        <v>9</v>
      </c>
      <c r="D51" t="s">
        <v>18</v>
      </c>
      <c r="E51" s="2">
        <v>1</v>
      </c>
    </row>
    <row r="52" spans="1:5" x14ac:dyDescent="0.25">
      <c r="A52" s="1">
        <v>43498</v>
      </c>
      <c r="B52" t="s">
        <v>629</v>
      </c>
      <c r="C52" t="s">
        <v>557</v>
      </c>
      <c r="D52" t="s">
        <v>27</v>
      </c>
      <c r="E52" s="2">
        <v>1</v>
      </c>
    </row>
    <row r="53" spans="1:5" x14ac:dyDescent="0.25">
      <c r="A53" s="1">
        <v>43400</v>
      </c>
      <c r="B53" t="s">
        <v>238</v>
      </c>
      <c r="C53" t="s">
        <v>9</v>
      </c>
      <c r="D53" t="s">
        <v>24</v>
      </c>
      <c r="E53" s="2">
        <v>1</v>
      </c>
    </row>
    <row r="54" spans="1:5" x14ac:dyDescent="0.25">
      <c r="A54" s="1">
        <v>43379</v>
      </c>
      <c r="B54" t="s">
        <v>362</v>
      </c>
      <c r="C54" t="s">
        <v>43</v>
      </c>
      <c r="D54" t="s">
        <v>553</v>
      </c>
      <c r="E54" s="2">
        <v>1</v>
      </c>
    </row>
    <row r="55" spans="1:5" x14ac:dyDescent="0.25">
      <c r="A55" s="1">
        <v>43444</v>
      </c>
      <c r="B55" t="s">
        <v>609</v>
      </c>
      <c r="C55" t="s">
        <v>27</v>
      </c>
      <c r="D55" t="s">
        <v>9</v>
      </c>
      <c r="E55" s="2">
        <v>1</v>
      </c>
    </row>
    <row r="56" spans="1:5" x14ac:dyDescent="0.25">
      <c r="A56" s="1">
        <v>43518</v>
      </c>
      <c r="B56" t="s">
        <v>568</v>
      </c>
      <c r="C56" t="s">
        <v>38</v>
      </c>
      <c r="D56" t="s">
        <v>554</v>
      </c>
      <c r="E56" s="2">
        <v>1</v>
      </c>
    </row>
    <row r="57" spans="1:5" x14ac:dyDescent="0.25">
      <c r="A57" s="1">
        <v>43379</v>
      </c>
      <c r="B57" t="s">
        <v>559</v>
      </c>
      <c r="C57" t="s">
        <v>557</v>
      </c>
      <c r="D57" t="s">
        <v>23</v>
      </c>
      <c r="E57" s="2">
        <v>1</v>
      </c>
    </row>
    <row r="58" spans="1:5" x14ac:dyDescent="0.25">
      <c r="A58" s="1">
        <v>43438</v>
      </c>
      <c r="B58" t="s">
        <v>11</v>
      </c>
      <c r="C58" t="s">
        <v>9</v>
      </c>
      <c r="D58" t="s">
        <v>34</v>
      </c>
      <c r="E58" s="2">
        <v>1</v>
      </c>
    </row>
    <row r="59" spans="1:5" x14ac:dyDescent="0.25">
      <c r="A59" s="1">
        <v>43331</v>
      </c>
      <c r="B59" t="s">
        <v>565</v>
      </c>
      <c r="C59" t="s">
        <v>33</v>
      </c>
      <c r="D59" t="s">
        <v>37</v>
      </c>
      <c r="E59" s="2">
        <v>1</v>
      </c>
    </row>
    <row r="60" spans="1:5" x14ac:dyDescent="0.25">
      <c r="A60" s="1">
        <v>43407</v>
      </c>
      <c r="B60" t="s">
        <v>35</v>
      </c>
      <c r="C60" t="s">
        <v>33</v>
      </c>
      <c r="D60" t="s">
        <v>27</v>
      </c>
      <c r="E60" s="2">
        <v>1</v>
      </c>
    </row>
    <row r="61" spans="1:5" x14ac:dyDescent="0.25">
      <c r="A61" s="1">
        <v>43449</v>
      </c>
      <c r="B61" t="s">
        <v>77</v>
      </c>
      <c r="C61" t="s">
        <v>43</v>
      </c>
      <c r="D61" t="s">
        <v>18</v>
      </c>
      <c r="E61" s="2">
        <v>1</v>
      </c>
    </row>
    <row r="62" spans="1:5" x14ac:dyDescent="0.25">
      <c r="A62" s="1">
        <v>43519</v>
      </c>
      <c r="B62" t="s">
        <v>111</v>
      </c>
      <c r="C62" t="s">
        <v>2</v>
      </c>
      <c r="D62" t="s">
        <v>23</v>
      </c>
      <c r="E62" s="2">
        <v>1</v>
      </c>
    </row>
    <row r="63" spans="1:5" x14ac:dyDescent="0.25">
      <c r="A63" s="1">
        <v>43460</v>
      </c>
      <c r="B63" t="s">
        <v>614</v>
      </c>
      <c r="C63" t="s">
        <v>10</v>
      </c>
      <c r="D63" t="s">
        <v>42</v>
      </c>
      <c r="E63" s="2">
        <v>1</v>
      </c>
    </row>
    <row r="64" spans="1:5" x14ac:dyDescent="0.25">
      <c r="A64" s="1">
        <v>43557</v>
      </c>
      <c r="B64" t="s">
        <v>250</v>
      </c>
      <c r="C64" t="s">
        <v>9</v>
      </c>
      <c r="D64" t="s">
        <v>554</v>
      </c>
      <c r="E64" s="2">
        <v>1</v>
      </c>
    </row>
    <row r="65" spans="1:5" x14ac:dyDescent="0.25">
      <c r="A65" s="1">
        <v>43393</v>
      </c>
      <c r="B65" t="s">
        <v>123</v>
      </c>
      <c r="C65" t="s">
        <v>34</v>
      </c>
      <c r="D65" t="s">
        <v>18</v>
      </c>
      <c r="E65" s="2">
        <v>1</v>
      </c>
    </row>
    <row r="66" spans="1:5" x14ac:dyDescent="0.25">
      <c r="A66" s="1">
        <v>43344</v>
      </c>
      <c r="B66" t="s">
        <v>14</v>
      </c>
      <c r="C66" t="s">
        <v>10</v>
      </c>
      <c r="D66" t="s">
        <v>2</v>
      </c>
      <c r="E66" s="2">
        <v>1</v>
      </c>
    </row>
    <row r="67" spans="1:5" x14ac:dyDescent="0.25">
      <c r="A67" s="1">
        <v>43575</v>
      </c>
      <c r="B67" t="s">
        <v>646</v>
      </c>
      <c r="C67" t="s">
        <v>34</v>
      </c>
      <c r="D67" t="s">
        <v>43</v>
      </c>
      <c r="E67" s="2">
        <v>1</v>
      </c>
    </row>
    <row r="68" spans="1:5" x14ac:dyDescent="0.25">
      <c r="A68" s="1">
        <v>43414</v>
      </c>
      <c r="B68" t="s">
        <v>599</v>
      </c>
      <c r="C68" t="s">
        <v>43</v>
      </c>
      <c r="D68" t="s">
        <v>23</v>
      </c>
      <c r="E68" s="2">
        <v>1</v>
      </c>
    </row>
    <row r="69" spans="1:5" x14ac:dyDescent="0.25">
      <c r="A69" s="1">
        <v>43323</v>
      </c>
      <c r="B69" t="s">
        <v>182</v>
      </c>
      <c r="C69" t="s">
        <v>31</v>
      </c>
      <c r="D69" t="s">
        <v>553</v>
      </c>
      <c r="E69" s="2">
        <v>1</v>
      </c>
    </row>
    <row r="70" spans="1:5" x14ac:dyDescent="0.25">
      <c r="A70" s="1">
        <v>43365</v>
      </c>
      <c r="B70" t="s">
        <v>581</v>
      </c>
      <c r="C70" t="s">
        <v>37</v>
      </c>
      <c r="D70" t="s">
        <v>557</v>
      </c>
      <c r="E70" s="2">
        <v>1</v>
      </c>
    </row>
    <row r="71" spans="1:5" x14ac:dyDescent="0.25">
      <c r="A71" s="1">
        <v>43589</v>
      </c>
      <c r="B71" t="s">
        <v>649</v>
      </c>
      <c r="C71" t="s">
        <v>38</v>
      </c>
      <c r="D71" t="s">
        <v>52</v>
      </c>
      <c r="E71" s="2">
        <v>1</v>
      </c>
    </row>
    <row r="72" spans="1:5" x14ac:dyDescent="0.25">
      <c r="A72" s="1">
        <v>43414</v>
      </c>
      <c r="B72" t="s">
        <v>51</v>
      </c>
      <c r="C72" t="s">
        <v>52</v>
      </c>
      <c r="D72" t="s">
        <v>9</v>
      </c>
      <c r="E72" s="2">
        <v>1</v>
      </c>
    </row>
    <row r="73" spans="1:5" x14ac:dyDescent="0.25">
      <c r="A73" s="1">
        <v>43344</v>
      </c>
      <c r="B73" t="s">
        <v>571</v>
      </c>
      <c r="C73" t="s">
        <v>2</v>
      </c>
      <c r="D73" t="s">
        <v>10</v>
      </c>
      <c r="E73" s="2">
        <v>1</v>
      </c>
    </row>
    <row r="74" spans="1:5" x14ac:dyDescent="0.25">
      <c r="A74" s="1">
        <v>43460</v>
      </c>
      <c r="B74" t="s">
        <v>300</v>
      </c>
      <c r="C74" t="s">
        <v>18</v>
      </c>
      <c r="D74" t="s">
        <v>27</v>
      </c>
      <c r="E74" s="2">
        <v>1</v>
      </c>
    </row>
    <row r="75" spans="1:5" x14ac:dyDescent="0.25">
      <c r="A75" s="1">
        <v>43428</v>
      </c>
      <c r="B75" t="s">
        <v>5</v>
      </c>
      <c r="C75" t="s">
        <v>17</v>
      </c>
      <c r="D75" t="s">
        <v>43</v>
      </c>
      <c r="E75" s="2">
        <v>1</v>
      </c>
    </row>
    <row r="76" spans="1:5" x14ac:dyDescent="0.25">
      <c r="A76" s="1">
        <v>43498</v>
      </c>
      <c r="B76" t="s">
        <v>628</v>
      </c>
      <c r="C76" t="s">
        <v>27</v>
      </c>
      <c r="D76" t="s">
        <v>557</v>
      </c>
      <c r="E76" s="2">
        <v>1</v>
      </c>
    </row>
    <row r="77" spans="1:5" x14ac:dyDescent="0.25">
      <c r="A77" s="1">
        <v>43568</v>
      </c>
      <c r="B77" t="s">
        <v>203</v>
      </c>
      <c r="C77" t="s">
        <v>31</v>
      </c>
      <c r="D77" t="s">
        <v>33</v>
      </c>
      <c r="E77" s="2">
        <v>1</v>
      </c>
    </row>
    <row r="78" spans="1:5" x14ac:dyDescent="0.25">
      <c r="A78" s="1">
        <v>43540</v>
      </c>
      <c r="B78" t="s">
        <v>640</v>
      </c>
      <c r="C78" t="s">
        <v>24</v>
      </c>
      <c r="D78" t="s">
        <v>38</v>
      </c>
      <c r="E78" s="2">
        <v>2</v>
      </c>
    </row>
    <row r="79" spans="1:5" x14ac:dyDescent="0.25">
      <c r="A79" s="1">
        <v>43331</v>
      </c>
      <c r="B79" t="s">
        <v>99</v>
      </c>
      <c r="C79" t="s">
        <v>9</v>
      </c>
      <c r="D79" t="s">
        <v>18</v>
      </c>
      <c r="E79" s="2">
        <v>1</v>
      </c>
    </row>
    <row r="80" spans="1:5" x14ac:dyDescent="0.25">
      <c r="A80" s="1">
        <v>43337</v>
      </c>
      <c r="B80" t="s">
        <v>149</v>
      </c>
      <c r="C80" t="s">
        <v>2</v>
      </c>
      <c r="D80" t="s">
        <v>52</v>
      </c>
      <c r="E80" s="2">
        <v>1</v>
      </c>
    </row>
    <row r="81" spans="1:5" x14ac:dyDescent="0.25">
      <c r="A81" s="1">
        <v>43331</v>
      </c>
      <c r="B81" t="s">
        <v>78</v>
      </c>
      <c r="C81" t="s">
        <v>33</v>
      </c>
      <c r="D81" t="s">
        <v>37</v>
      </c>
      <c r="E81" s="2">
        <v>1</v>
      </c>
    </row>
    <row r="82" spans="1:5" x14ac:dyDescent="0.25">
      <c r="A82" s="1">
        <v>43373</v>
      </c>
      <c r="B82" t="s">
        <v>217</v>
      </c>
      <c r="C82" t="s">
        <v>18</v>
      </c>
      <c r="D82" t="s">
        <v>553</v>
      </c>
      <c r="E82" s="2">
        <v>1</v>
      </c>
    </row>
    <row r="83" spans="1:5" x14ac:dyDescent="0.25">
      <c r="A83" s="1">
        <v>43365</v>
      </c>
      <c r="B83" t="s">
        <v>193</v>
      </c>
      <c r="C83" t="s">
        <v>34</v>
      </c>
      <c r="D83" t="s">
        <v>553</v>
      </c>
      <c r="E83" s="2">
        <v>1</v>
      </c>
    </row>
    <row r="84" spans="1:5" x14ac:dyDescent="0.25">
      <c r="A84" s="1">
        <v>43434</v>
      </c>
      <c r="B84" t="s">
        <v>601</v>
      </c>
      <c r="C84" t="s">
        <v>553</v>
      </c>
      <c r="D84" t="s">
        <v>557</v>
      </c>
      <c r="E84" s="2">
        <v>1</v>
      </c>
    </row>
    <row r="85" spans="1:5" x14ac:dyDescent="0.25">
      <c r="A85" s="1">
        <v>43393</v>
      </c>
      <c r="B85" t="s">
        <v>594</v>
      </c>
      <c r="C85" t="s">
        <v>553</v>
      </c>
      <c r="D85" t="s">
        <v>554</v>
      </c>
      <c r="E85" s="2">
        <v>1</v>
      </c>
    </row>
    <row r="86" spans="1:5" x14ac:dyDescent="0.25">
      <c r="A86" s="1">
        <v>43507</v>
      </c>
      <c r="B86" t="s">
        <v>128</v>
      </c>
      <c r="C86" t="s">
        <v>42</v>
      </c>
      <c r="D86" t="s">
        <v>557</v>
      </c>
      <c r="E86" s="2">
        <v>1</v>
      </c>
    </row>
    <row r="87" spans="1:5" x14ac:dyDescent="0.25">
      <c r="A87" s="1">
        <v>43338</v>
      </c>
      <c r="B87" t="s">
        <v>148</v>
      </c>
      <c r="C87" t="s">
        <v>17</v>
      </c>
      <c r="D87" t="s">
        <v>42</v>
      </c>
      <c r="E87" s="2">
        <v>1</v>
      </c>
    </row>
    <row r="88" spans="1:5" x14ac:dyDescent="0.25">
      <c r="A88" s="1">
        <v>43560</v>
      </c>
      <c r="B88" t="s">
        <v>105</v>
      </c>
      <c r="C88" t="s">
        <v>10</v>
      </c>
      <c r="D88" t="s">
        <v>52</v>
      </c>
      <c r="E88" s="2">
        <v>1</v>
      </c>
    </row>
    <row r="89" spans="1:5" x14ac:dyDescent="0.25">
      <c r="A89" s="1">
        <v>43338</v>
      </c>
      <c r="B89" t="s">
        <v>116</v>
      </c>
      <c r="C89" t="s">
        <v>18</v>
      </c>
      <c r="D89" t="s">
        <v>554</v>
      </c>
      <c r="E89" s="2">
        <v>1</v>
      </c>
    </row>
    <row r="90" spans="1:5" x14ac:dyDescent="0.25">
      <c r="A90" s="1">
        <v>43407</v>
      </c>
      <c r="B90" t="s">
        <v>55</v>
      </c>
      <c r="C90" t="s">
        <v>38</v>
      </c>
      <c r="D90" t="s">
        <v>18</v>
      </c>
      <c r="E90" s="2">
        <v>1</v>
      </c>
    </row>
    <row r="91" spans="1:5" x14ac:dyDescent="0.25">
      <c r="A91" s="1">
        <v>43435</v>
      </c>
      <c r="B91" t="s">
        <v>371</v>
      </c>
      <c r="C91" t="s">
        <v>37</v>
      </c>
      <c r="D91" t="s">
        <v>52</v>
      </c>
      <c r="E91" s="2">
        <v>1</v>
      </c>
    </row>
    <row r="92" spans="1:5" x14ac:dyDescent="0.25">
      <c r="A92" s="1">
        <v>43498</v>
      </c>
      <c r="B92" t="s">
        <v>627</v>
      </c>
      <c r="C92" t="s">
        <v>17</v>
      </c>
      <c r="D92" t="s">
        <v>24</v>
      </c>
      <c r="E92" s="2">
        <v>2</v>
      </c>
    </row>
    <row r="93" spans="1:5" x14ac:dyDescent="0.25">
      <c r="A93" s="1">
        <v>43434</v>
      </c>
      <c r="B93" t="s">
        <v>602</v>
      </c>
      <c r="C93" t="s">
        <v>553</v>
      </c>
      <c r="D93" t="s">
        <v>557</v>
      </c>
      <c r="E93" s="2">
        <v>1</v>
      </c>
    </row>
    <row r="94" spans="1:5" x14ac:dyDescent="0.25">
      <c r="A94" s="1">
        <v>43344</v>
      </c>
      <c r="B94" t="s">
        <v>572</v>
      </c>
      <c r="C94" t="s">
        <v>52</v>
      </c>
      <c r="D94" t="s">
        <v>23</v>
      </c>
      <c r="E94" s="2">
        <v>1</v>
      </c>
    </row>
    <row r="95" spans="1:5" x14ac:dyDescent="0.25">
      <c r="A95" s="1">
        <v>43338</v>
      </c>
      <c r="B95" t="s">
        <v>296</v>
      </c>
      <c r="C95" t="s">
        <v>9</v>
      </c>
      <c r="D95" t="s">
        <v>23</v>
      </c>
      <c r="E95" s="2">
        <v>1</v>
      </c>
    </row>
    <row r="96" spans="1:5" x14ac:dyDescent="0.25">
      <c r="A96" s="1">
        <v>43331</v>
      </c>
      <c r="B96" t="s">
        <v>166</v>
      </c>
      <c r="C96" t="s">
        <v>9</v>
      </c>
      <c r="D96" t="s">
        <v>18</v>
      </c>
      <c r="E96" s="2">
        <v>1</v>
      </c>
    </row>
    <row r="97" spans="1:5" x14ac:dyDescent="0.25">
      <c r="A97" s="1">
        <v>43597</v>
      </c>
      <c r="B97" t="s">
        <v>228</v>
      </c>
      <c r="C97" t="s">
        <v>31</v>
      </c>
      <c r="D97" t="s">
        <v>23</v>
      </c>
      <c r="E97" s="2">
        <v>1</v>
      </c>
    </row>
    <row r="98" spans="1:5" x14ac:dyDescent="0.25">
      <c r="A98" s="1">
        <v>43365</v>
      </c>
      <c r="B98" t="s">
        <v>249</v>
      </c>
      <c r="C98" t="s">
        <v>2</v>
      </c>
      <c r="D98" t="s">
        <v>24</v>
      </c>
      <c r="E98" s="2">
        <v>1</v>
      </c>
    </row>
    <row r="99" spans="1:5" x14ac:dyDescent="0.25">
      <c r="A99" s="1">
        <v>43330</v>
      </c>
      <c r="B99" t="s">
        <v>259</v>
      </c>
      <c r="C99" t="s">
        <v>52</v>
      </c>
      <c r="D99" t="s">
        <v>27</v>
      </c>
      <c r="E99" s="2">
        <v>1</v>
      </c>
    </row>
    <row r="100" spans="1:5" x14ac:dyDescent="0.25">
      <c r="A100" s="1">
        <v>43330</v>
      </c>
      <c r="B100" t="s">
        <v>115</v>
      </c>
      <c r="C100" t="s">
        <v>1</v>
      </c>
      <c r="D100" t="s">
        <v>17</v>
      </c>
      <c r="E100" s="2">
        <v>1</v>
      </c>
    </row>
    <row r="101" spans="1:5" x14ac:dyDescent="0.25">
      <c r="A101" s="1">
        <v>43562</v>
      </c>
      <c r="B101" t="s">
        <v>365</v>
      </c>
      <c r="C101" t="s">
        <v>27</v>
      </c>
      <c r="D101" t="s">
        <v>1</v>
      </c>
      <c r="E101" s="2">
        <v>1</v>
      </c>
    </row>
    <row r="102" spans="1:5" x14ac:dyDescent="0.25">
      <c r="A102" s="1">
        <v>43331</v>
      </c>
      <c r="B102" t="s">
        <v>62</v>
      </c>
      <c r="C102" t="s">
        <v>34</v>
      </c>
      <c r="D102" t="s">
        <v>24</v>
      </c>
      <c r="E102" s="2">
        <v>1</v>
      </c>
    </row>
    <row r="103" spans="1:5" x14ac:dyDescent="0.25">
      <c r="A103" s="1">
        <v>43323</v>
      </c>
      <c r="B103" t="s">
        <v>558</v>
      </c>
      <c r="C103" t="s">
        <v>557</v>
      </c>
      <c r="D103" t="s">
        <v>27</v>
      </c>
      <c r="E103" s="2">
        <v>1</v>
      </c>
    </row>
    <row r="104" spans="1:5" x14ac:dyDescent="0.25">
      <c r="A104" s="1">
        <v>43365</v>
      </c>
      <c r="B104" t="s">
        <v>580</v>
      </c>
      <c r="C104" t="s">
        <v>24</v>
      </c>
      <c r="D104" t="s">
        <v>2</v>
      </c>
      <c r="E104" s="2">
        <v>1</v>
      </c>
    </row>
    <row r="105" spans="1:5" x14ac:dyDescent="0.25">
      <c r="A105" s="1">
        <v>43323</v>
      </c>
      <c r="B105" t="s">
        <v>555</v>
      </c>
      <c r="C105" t="s">
        <v>17</v>
      </c>
      <c r="D105" t="s">
        <v>24</v>
      </c>
      <c r="E105" s="2">
        <v>1</v>
      </c>
    </row>
    <row r="106" spans="1:5" x14ac:dyDescent="0.25">
      <c r="A106" s="1">
        <v>43323</v>
      </c>
      <c r="B106" t="s">
        <v>65</v>
      </c>
      <c r="C106" t="s">
        <v>42</v>
      </c>
      <c r="D106" t="s">
        <v>43</v>
      </c>
      <c r="E106" s="2">
        <v>1</v>
      </c>
    </row>
    <row r="107" spans="1:5" x14ac:dyDescent="0.25">
      <c r="A107" s="1">
        <v>43439</v>
      </c>
      <c r="B107" t="s">
        <v>608</v>
      </c>
      <c r="C107" t="s">
        <v>557</v>
      </c>
      <c r="D107" t="s">
        <v>17</v>
      </c>
      <c r="E107" s="2">
        <v>1</v>
      </c>
    </row>
    <row r="108" spans="1:5" x14ac:dyDescent="0.25">
      <c r="A108" s="1">
        <v>43439</v>
      </c>
      <c r="B108" t="s">
        <v>607</v>
      </c>
      <c r="C108" t="s">
        <v>554</v>
      </c>
      <c r="D108" t="s">
        <v>2</v>
      </c>
      <c r="E108" s="2">
        <v>1</v>
      </c>
    </row>
    <row r="109" spans="1:5" x14ac:dyDescent="0.25">
      <c r="A109" s="1">
        <v>43330</v>
      </c>
      <c r="B109" t="s">
        <v>76</v>
      </c>
      <c r="C109" t="s">
        <v>43</v>
      </c>
      <c r="D109" t="s">
        <v>554</v>
      </c>
      <c r="E109" s="2">
        <v>1</v>
      </c>
    </row>
    <row r="110" spans="1:5" x14ac:dyDescent="0.25">
      <c r="A110" s="1">
        <v>43323</v>
      </c>
      <c r="B110" t="s">
        <v>79</v>
      </c>
      <c r="C110" t="s">
        <v>17</v>
      </c>
      <c r="D110" t="s">
        <v>24</v>
      </c>
      <c r="E110" s="2">
        <v>1</v>
      </c>
    </row>
    <row r="111" spans="1:5" x14ac:dyDescent="0.25">
      <c r="A111" s="1">
        <v>43393</v>
      </c>
      <c r="B111" t="s">
        <v>596</v>
      </c>
      <c r="C111" t="s">
        <v>33</v>
      </c>
      <c r="D111" t="s">
        <v>42</v>
      </c>
      <c r="E111" s="2">
        <v>1</v>
      </c>
    </row>
    <row r="112" spans="1:5" x14ac:dyDescent="0.25">
      <c r="A112" s="1">
        <v>43337</v>
      </c>
      <c r="B112" t="s">
        <v>302</v>
      </c>
      <c r="C112" t="s">
        <v>27</v>
      </c>
      <c r="D112" t="s">
        <v>31</v>
      </c>
      <c r="E112" s="2">
        <v>1</v>
      </c>
    </row>
    <row r="113" spans="1:5" x14ac:dyDescent="0.25">
      <c r="A113" s="1">
        <v>43560</v>
      </c>
      <c r="B113" t="s">
        <v>643</v>
      </c>
      <c r="C113" t="s">
        <v>10</v>
      </c>
      <c r="D113" t="s">
        <v>52</v>
      </c>
      <c r="E113" s="2">
        <v>1</v>
      </c>
    </row>
    <row r="114" spans="1:5" x14ac:dyDescent="0.25">
      <c r="A114" s="1">
        <v>43379</v>
      </c>
      <c r="B114" t="s">
        <v>248</v>
      </c>
      <c r="C114" t="s">
        <v>42</v>
      </c>
      <c r="D114" t="s">
        <v>37</v>
      </c>
      <c r="E114" s="2">
        <v>1</v>
      </c>
    </row>
    <row r="115" spans="1:5" x14ac:dyDescent="0.25">
      <c r="A115" s="1">
        <v>43337</v>
      </c>
      <c r="B115" t="s">
        <v>101</v>
      </c>
      <c r="C115" t="s">
        <v>31</v>
      </c>
      <c r="D115" t="s">
        <v>27</v>
      </c>
      <c r="E115" s="2">
        <v>1</v>
      </c>
    </row>
    <row r="116" spans="1:5" x14ac:dyDescent="0.25">
      <c r="A116" s="1">
        <v>43365</v>
      </c>
      <c r="B116" t="s">
        <v>127</v>
      </c>
      <c r="C116" t="s">
        <v>33</v>
      </c>
      <c r="D116" t="s">
        <v>43</v>
      </c>
      <c r="E116" s="2">
        <v>1</v>
      </c>
    </row>
    <row r="117" spans="1:5" x14ac:dyDescent="0.25">
      <c r="A117" s="1">
        <v>43591</v>
      </c>
      <c r="B117" t="s">
        <v>254</v>
      </c>
      <c r="C117" t="s">
        <v>34</v>
      </c>
      <c r="D117" t="s">
        <v>2</v>
      </c>
      <c r="E117" s="2">
        <v>1</v>
      </c>
    </row>
    <row r="118" spans="1:5" x14ac:dyDescent="0.25">
      <c r="A118" s="1">
        <v>43438</v>
      </c>
      <c r="B118" t="s">
        <v>563</v>
      </c>
      <c r="C118" t="s">
        <v>24</v>
      </c>
      <c r="D118" t="s">
        <v>31</v>
      </c>
      <c r="E118" s="2">
        <v>1</v>
      </c>
    </row>
    <row r="119" spans="1:5" x14ac:dyDescent="0.25">
      <c r="A119" s="1">
        <v>43484</v>
      </c>
      <c r="B119" t="s">
        <v>230</v>
      </c>
      <c r="C119" t="s">
        <v>1</v>
      </c>
      <c r="D119" t="s">
        <v>17</v>
      </c>
      <c r="E119" s="2">
        <v>1</v>
      </c>
    </row>
    <row r="120" spans="1:5" x14ac:dyDescent="0.25">
      <c r="A120" s="1">
        <v>43345</v>
      </c>
      <c r="B120" t="s">
        <v>0</v>
      </c>
      <c r="C120" t="s">
        <v>1</v>
      </c>
      <c r="D120" t="s">
        <v>553</v>
      </c>
      <c r="E120" s="2">
        <v>1</v>
      </c>
    </row>
    <row r="121" spans="1:5" x14ac:dyDescent="0.25">
      <c r="A121" s="1">
        <v>43358</v>
      </c>
      <c r="B121" t="s">
        <v>267</v>
      </c>
      <c r="C121" t="s">
        <v>43</v>
      </c>
      <c r="D121" t="s">
        <v>10</v>
      </c>
      <c r="E121" s="2">
        <v>1</v>
      </c>
    </row>
    <row r="122" spans="1:5" x14ac:dyDescent="0.25">
      <c r="A122" s="1">
        <v>43597</v>
      </c>
      <c r="B122" t="s">
        <v>153</v>
      </c>
      <c r="C122" t="s">
        <v>38</v>
      </c>
      <c r="D122" t="s">
        <v>9</v>
      </c>
      <c r="E122" s="2">
        <v>1</v>
      </c>
    </row>
    <row r="123" spans="1:5" x14ac:dyDescent="0.25">
      <c r="A123" s="1">
        <v>43337</v>
      </c>
      <c r="B123" t="s">
        <v>567</v>
      </c>
      <c r="C123" t="s">
        <v>34</v>
      </c>
      <c r="D123" t="s">
        <v>557</v>
      </c>
      <c r="E123" s="2">
        <v>1</v>
      </c>
    </row>
    <row r="124" spans="1:5" x14ac:dyDescent="0.25">
      <c r="A124" s="1">
        <v>43575</v>
      </c>
      <c r="B124" t="s">
        <v>235</v>
      </c>
      <c r="C124" t="s">
        <v>52</v>
      </c>
      <c r="D124" t="s">
        <v>42</v>
      </c>
      <c r="E124" s="2">
        <v>1</v>
      </c>
    </row>
    <row r="125" spans="1:5" x14ac:dyDescent="0.25">
      <c r="A125" s="1">
        <v>43365</v>
      </c>
      <c r="B125" t="s">
        <v>439</v>
      </c>
      <c r="C125" t="s">
        <v>18</v>
      </c>
      <c r="D125" t="s">
        <v>31</v>
      </c>
      <c r="E125" s="2">
        <v>1</v>
      </c>
    </row>
    <row r="126" spans="1:5" x14ac:dyDescent="0.25">
      <c r="A126" s="1">
        <v>43414</v>
      </c>
      <c r="B126" t="s">
        <v>598</v>
      </c>
      <c r="C126" t="s">
        <v>31</v>
      </c>
      <c r="D126" t="s">
        <v>42</v>
      </c>
      <c r="E126" s="2">
        <v>1</v>
      </c>
    </row>
    <row r="127" spans="1:5" x14ac:dyDescent="0.25">
      <c r="A127" s="1">
        <v>43494</v>
      </c>
      <c r="B127" t="s">
        <v>584</v>
      </c>
      <c r="C127" t="s">
        <v>37</v>
      </c>
      <c r="D127" t="s">
        <v>18</v>
      </c>
      <c r="E127" s="2">
        <v>1</v>
      </c>
    </row>
    <row r="128" spans="1:5" x14ac:dyDescent="0.25">
      <c r="A128" s="1">
        <v>43439</v>
      </c>
      <c r="B128" t="s">
        <v>174</v>
      </c>
      <c r="C128" t="s">
        <v>37</v>
      </c>
      <c r="D128" t="s">
        <v>1</v>
      </c>
      <c r="E128" s="2">
        <v>1</v>
      </c>
    </row>
    <row r="129" spans="1:5" x14ac:dyDescent="0.25">
      <c r="A129" s="1">
        <v>43495</v>
      </c>
      <c r="B129" t="s">
        <v>221</v>
      </c>
      <c r="C129" t="s">
        <v>43</v>
      </c>
      <c r="D129" t="s">
        <v>9</v>
      </c>
      <c r="E129" s="2">
        <v>1</v>
      </c>
    </row>
    <row r="130" spans="1:5" x14ac:dyDescent="0.25">
      <c r="A130" s="1">
        <v>43460</v>
      </c>
      <c r="B130" t="s">
        <v>243</v>
      </c>
      <c r="C130" t="s">
        <v>33</v>
      </c>
      <c r="D130" t="s">
        <v>1</v>
      </c>
      <c r="E130" s="2">
        <v>1</v>
      </c>
    </row>
    <row r="131" spans="1:5" x14ac:dyDescent="0.25">
      <c r="A131" s="1">
        <v>43401</v>
      </c>
      <c r="B131" t="s">
        <v>169</v>
      </c>
      <c r="C131" t="s">
        <v>17</v>
      </c>
      <c r="D131" t="s">
        <v>18</v>
      </c>
      <c r="E131" s="2">
        <v>1</v>
      </c>
    </row>
    <row r="132" spans="1:5" x14ac:dyDescent="0.25">
      <c r="A132" s="1">
        <v>43477</v>
      </c>
      <c r="B132" t="s">
        <v>220</v>
      </c>
      <c r="C132" t="s">
        <v>52</v>
      </c>
      <c r="D132" t="s">
        <v>2</v>
      </c>
      <c r="E132" s="2">
        <v>1</v>
      </c>
    </row>
    <row r="133" spans="1:5" x14ac:dyDescent="0.25">
      <c r="A133" s="1">
        <v>43522</v>
      </c>
      <c r="B133" t="s">
        <v>634</v>
      </c>
      <c r="C133" t="s">
        <v>42</v>
      </c>
      <c r="D133" t="s">
        <v>18</v>
      </c>
      <c r="E133" s="2">
        <v>1</v>
      </c>
    </row>
    <row r="134" spans="1:5" x14ac:dyDescent="0.25">
      <c r="A134" s="1">
        <v>43460</v>
      </c>
      <c r="B134" t="s">
        <v>195</v>
      </c>
      <c r="C134" t="s">
        <v>10</v>
      </c>
      <c r="D134" t="s">
        <v>42</v>
      </c>
      <c r="E134" s="2">
        <v>1</v>
      </c>
    </row>
    <row r="135" spans="1:5" x14ac:dyDescent="0.25">
      <c r="A135" s="1">
        <v>43442</v>
      </c>
      <c r="B135" t="s">
        <v>19</v>
      </c>
      <c r="C135" t="s">
        <v>17</v>
      </c>
      <c r="D135" t="s">
        <v>34</v>
      </c>
      <c r="E135" s="2">
        <v>1</v>
      </c>
    </row>
    <row r="136" spans="1:5" x14ac:dyDescent="0.25">
      <c r="A136" s="1">
        <v>43331</v>
      </c>
      <c r="B136" t="s">
        <v>36</v>
      </c>
      <c r="C136" t="s">
        <v>37</v>
      </c>
      <c r="D136" t="s">
        <v>33</v>
      </c>
      <c r="E136" s="2">
        <v>1</v>
      </c>
    </row>
    <row r="137" spans="1:5" x14ac:dyDescent="0.25">
      <c r="A137" s="1">
        <v>43330</v>
      </c>
      <c r="B137" t="s">
        <v>560</v>
      </c>
      <c r="C137" t="s">
        <v>2</v>
      </c>
      <c r="D137" t="s">
        <v>557</v>
      </c>
      <c r="E137" s="2">
        <v>1</v>
      </c>
    </row>
    <row r="138" spans="1:5" x14ac:dyDescent="0.25">
      <c r="A138" s="1">
        <v>43337</v>
      </c>
      <c r="B138" t="s">
        <v>47</v>
      </c>
      <c r="C138" t="s">
        <v>2</v>
      </c>
      <c r="D138" t="s">
        <v>52</v>
      </c>
      <c r="E138" s="2">
        <v>1</v>
      </c>
    </row>
    <row r="139" spans="1:5" x14ac:dyDescent="0.25">
      <c r="A139" s="1">
        <v>43365</v>
      </c>
      <c r="B139" t="s">
        <v>130</v>
      </c>
      <c r="C139" t="s">
        <v>34</v>
      </c>
      <c r="D139" t="s">
        <v>553</v>
      </c>
      <c r="E139" s="2">
        <v>2</v>
      </c>
    </row>
    <row r="140" spans="1:5" x14ac:dyDescent="0.25">
      <c r="A140" s="1">
        <v>43463</v>
      </c>
      <c r="B140" t="s">
        <v>616</v>
      </c>
      <c r="C140" t="s">
        <v>1</v>
      </c>
      <c r="D140" t="s">
        <v>10</v>
      </c>
      <c r="E140" s="2">
        <v>1</v>
      </c>
    </row>
    <row r="141" spans="1:5" x14ac:dyDescent="0.25">
      <c r="A141" s="1">
        <v>43324</v>
      </c>
      <c r="B141" t="s">
        <v>13</v>
      </c>
      <c r="C141" t="s">
        <v>10</v>
      </c>
      <c r="D141" t="s">
        <v>38</v>
      </c>
      <c r="E141" s="2">
        <v>2</v>
      </c>
    </row>
    <row r="142" spans="1:5" x14ac:dyDescent="0.25">
      <c r="A142" s="1">
        <v>43450</v>
      </c>
      <c r="B142" t="s">
        <v>89</v>
      </c>
      <c r="C142" t="s">
        <v>33</v>
      </c>
      <c r="D142" t="s">
        <v>17</v>
      </c>
      <c r="E142" s="2">
        <v>1</v>
      </c>
    </row>
    <row r="143" spans="1:5" x14ac:dyDescent="0.25">
      <c r="A143" s="1">
        <v>43379</v>
      </c>
      <c r="B143" t="s">
        <v>39</v>
      </c>
      <c r="C143" t="s">
        <v>37</v>
      </c>
      <c r="D143" t="s">
        <v>42</v>
      </c>
      <c r="E143" s="2">
        <v>1</v>
      </c>
    </row>
    <row r="144" spans="1:5" x14ac:dyDescent="0.25">
      <c r="A144" s="1">
        <v>43379</v>
      </c>
      <c r="B144" t="s">
        <v>107</v>
      </c>
      <c r="C144" t="s">
        <v>37</v>
      </c>
      <c r="D144" t="s">
        <v>42</v>
      </c>
      <c r="E144" s="2">
        <v>1</v>
      </c>
    </row>
    <row r="145" spans="1:5" x14ac:dyDescent="0.25">
      <c r="A145" s="1">
        <v>43460</v>
      </c>
      <c r="B145" t="s">
        <v>247</v>
      </c>
      <c r="C145" t="s">
        <v>37</v>
      </c>
      <c r="D145" t="s">
        <v>24</v>
      </c>
      <c r="E145" s="2">
        <v>1</v>
      </c>
    </row>
    <row r="146" spans="1:5" x14ac:dyDescent="0.25">
      <c r="A146" s="1">
        <v>43365</v>
      </c>
      <c r="B146" t="s">
        <v>152</v>
      </c>
      <c r="C146" t="s">
        <v>10</v>
      </c>
      <c r="D146" t="s">
        <v>52</v>
      </c>
      <c r="E146" s="2">
        <v>1</v>
      </c>
    </row>
    <row r="147" spans="1:5" x14ac:dyDescent="0.25">
      <c r="A147" s="1">
        <v>43590</v>
      </c>
      <c r="B147" t="s">
        <v>650</v>
      </c>
      <c r="C147" t="s">
        <v>24</v>
      </c>
      <c r="D147" t="s">
        <v>37</v>
      </c>
      <c r="E147" s="2">
        <v>1</v>
      </c>
    </row>
    <row r="148" spans="1:5" x14ac:dyDescent="0.25">
      <c r="A148" s="1">
        <v>43435</v>
      </c>
      <c r="B148" t="s">
        <v>159</v>
      </c>
      <c r="C148" t="s">
        <v>23</v>
      </c>
      <c r="D148" t="s">
        <v>18</v>
      </c>
      <c r="E148" s="2">
        <v>1</v>
      </c>
    </row>
    <row r="149" spans="1:5" x14ac:dyDescent="0.25">
      <c r="A149" s="1">
        <v>43464</v>
      </c>
      <c r="B149" t="s">
        <v>617</v>
      </c>
      <c r="C149" t="s">
        <v>18</v>
      </c>
      <c r="D149" t="s">
        <v>38</v>
      </c>
      <c r="E149" s="2">
        <v>1</v>
      </c>
    </row>
    <row r="150" spans="1:5" x14ac:dyDescent="0.25">
      <c r="A150" s="1">
        <v>43557</v>
      </c>
      <c r="B150" t="s">
        <v>642</v>
      </c>
      <c r="C150" t="s">
        <v>37</v>
      </c>
      <c r="D150" t="s">
        <v>557</v>
      </c>
      <c r="E150" s="2">
        <v>1</v>
      </c>
    </row>
    <row r="151" spans="1:5" x14ac:dyDescent="0.25">
      <c r="A151" s="1">
        <v>43494</v>
      </c>
      <c r="B151" t="s">
        <v>624</v>
      </c>
      <c r="C151" t="s">
        <v>553</v>
      </c>
      <c r="D151" t="s">
        <v>1</v>
      </c>
      <c r="E151" s="2">
        <v>1</v>
      </c>
    </row>
    <row r="152" spans="1:5" x14ac:dyDescent="0.25">
      <c r="A152" s="1">
        <v>43484</v>
      </c>
      <c r="B152" t="s">
        <v>622</v>
      </c>
      <c r="C152" t="s">
        <v>23</v>
      </c>
      <c r="D152" t="s">
        <v>10</v>
      </c>
      <c r="E152" s="2">
        <v>1</v>
      </c>
    </row>
    <row r="153" spans="1:5" x14ac:dyDescent="0.25">
      <c r="A153" s="1">
        <v>43401</v>
      </c>
      <c r="B153" t="s">
        <v>145</v>
      </c>
      <c r="C153" t="s">
        <v>23</v>
      </c>
      <c r="D153" t="s">
        <v>1</v>
      </c>
      <c r="E153" s="2">
        <v>2</v>
      </c>
    </row>
    <row r="154" spans="1:5" x14ac:dyDescent="0.25">
      <c r="A154" s="1">
        <v>43332</v>
      </c>
      <c r="B154" t="s">
        <v>291</v>
      </c>
      <c r="C154" t="s">
        <v>10</v>
      </c>
      <c r="D154" t="s">
        <v>23</v>
      </c>
      <c r="E154" s="2">
        <v>1</v>
      </c>
    </row>
    <row r="155" spans="1:5" x14ac:dyDescent="0.25">
      <c r="A155" s="1">
        <v>43460</v>
      </c>
      <c r="B155" t="s">
        <v>612</v>
      </c>
      <c r="C155" t="s">
        <v>27</v>
      </c>
      <c r="D155" t="s">
        <v>18</v>
      </c>
      <c r="E155" s="2">
        <v>1</v>
      </c>
    </row>
    <row r="156" spans="1:5" x14ac:dyDescent="0.25">
      <c r="A156" s="1">
        <v>43330</v>
      </c>
      <c r="B156" t="s">
        <v>67</v>
      </c>
      <c r="C156" t="s">
        <v>554</v>
      </c>
      <c r="D156" t="s">
        <v>43</v>
      </c>
      <c r="E156" s="2">
        <v>1</v>
      </c>
    </row>
    <row r="157" spans="1:5" x14ac:dyDescent="0.25">
      <c r="A157" s="1">
        <v>43330</v>
      </c>
      <c r="B157" t="s">
        <v>97</v>
      </c>
      <c r="C157" t="s">
        <v>1</v>
      </c>
      <c r="D157" t="s">
        <v>17</v>
      </c>
      <c r="E157" s="2">
        <v>1</v>
      </c>
    </row>
    <row r="158" spans="1:5" x14ac:dyDescent="0.25">
      <c r="A158" s="1">
        <v>43337</v>
      </c>
      <c r="B158" t="s">
        <v>114</v>
      </c>
      <c r="C158" t="s">
        <v>1</v>
      </c>
      <c r="D158" t="s">
        <v>38</v>
      </c>
      <c r="E158" s="2">
        <v>1</v>
      </c>
    </row>
    <row r="159" spans="1:5" x14ac:dyDescent="0.25">
      <c r="A159" s="1">
        <v>43429</v>
      </c>
      <c r="B159" t="s">
        <v>57</v>
      </c>
      <c r="C159" t="s">
        <v>24</v>
      </c>
      <c r="D159" t="s">
        <v>557</v>
      </c>
      <c r="E159" s="2">
        <v>2</v>
      </c>
    </row>
    <row r="160" spans="1:5" x14ac:dyDescent="0.25">
      <c r="A160" s="1">
        <v>43330</v>
      </c>
      <c r="B160" t="s">
        <v>16</v>
      </c>
      <c r="C160" t="s">
        <v>17</v>
      </c>
      <c r="D160" t="s">
        <v>1</v>
      </c>
      <c r="E160" s="2">
        <v>1</v>
      </c>
    </row>
    <row r="161" spans="1:5" x14ac:dyDescent="0.25">
      <c r="A161" s="1">
        <v>43484</v>
      </c>
      <c r="B161" t="s">
        <v>292</v>
      </c>
      <c r="C161" t="s">
        <v>2</v>
      </c>
      <c r="D161" t="s">
        <v>557</v>
      </c>
      <c r="E161" s="2">
        <v>1</v>
      </c>
    </row>
    <row r="162" spans="1:5" x14ac:dyDescent="0.25">
      <c r="A162" s="1">
        <v>43571</v>
      </c>
      <c r="B162" t="s">
        <v>645</v>
      </c>
      <c r="C162" t="s">
        <v>553</v>
      </c>
      <c r="D162" t="s">
        <v>33</v>
      </c>
      <c r="E162" s="2">
        <v>1</v>
      </c>
    </row>
    <row r="163" spans="1:5" x14ac:dyDescent="0.25">
      <c r="A163" s="1">
        <v>43467</v>
      </c>
      <c r="B163" t="s">
        <v>25</v>
      </c>
      <c r="C163" t="s">
        <v>24</v>
      </c>
      <c r="D163" t="s">
        <v>18</v>
      </c>
      <c r="E163" s="2">
        <v>1</v>
      </c>
    </row>
    <row r="164" spans="1:5" x14ac:dyDescent="0.25">
      <c r="A164" s="1">
        <v>43330</v>
      </c>
      <c r="B164" t="s">
        <v>561</v>
      </c>
      <c r="C164" t="s">
        <v>43</v>
      </c>
      <c r="D164" t="s">
        <v>554</v>
      </c>
      <c r="E164" s="2">
        <v>1</v>
      </c>
    </row>
    <row r="165" spans="1:5" x14ac:dyDescent="0.25">
      <c r="A165" s="1">
        <v>43523</v>
      </c>
      <c r="B165" t="s">
        <v>234</v>
      </c>
      <c r="C165" t="s">
        <v>31</v>
      </c>
      <c r="D165" t="s">
        <v>1</v>
      </c>
      <c r="E165" s="2">
        <v>1</v>
      </c>
    </row>
    <row r="166" spans="1:5" x14ac:dyDescent="0.25">
      <c r="A166" s="1">
        <v>43365</v>
      </c>
      <c r="B166" t="s">
        <v>582</v>
      </c>
      <c r="C166" t="s">
        <v>557</v>
      </c>
      <c r="D166" t="s">
        <v>37</v>
      </c>
      <c r="E166" s="2">
        <v>1</v>
      </c>
    </row>
    <row r="167" spans="1:5" x14ac:dyDescent="0.25">
      <c r="A167" s="1">
        <v>43373</v>
      </c>
      <c r="B167" t="s">
        <v>587</v>
      </c>
      <c r="C167" t="s">
        <v>553</v>
      </c>
      <c r="D167" t="s">
        <v>18</v>
      </c>
      <c r="E167" s="2">
        <v>1</v>
      </c>
    </row>
    <row r="168" spans="1:5" x14ac:dyDescent="0.25">
      <c r="A168" s="1">
        <v>43331</v>
      </c>
      <c r="B168" t="s">
        <v>132</v>
      </c>
      <c r="C168" t="s">
        <v>33</v>
      </c>
      <c r="D168" t="s">
        <v>37</v>
      </c>
      <c r="E168" s="2">
        <v>1</v>
      </c>
    </row>
    <row r="169" spans="1:5" x14ac:dyDescent="0.25">
      <c r="A169" s="1">
        <v>43345</v>
      </c>
      <c r="B169" t="s">
        <v>158</v>
      </c>
      <c r="C169" t="s">
        <v>1</v>
      </c>
      <c r="D169" t="s">
        <v>553</v>
      </c>
      <c r="E169" s="2">
        <v>1</v>
      </c>
    </row>
    <row r="170" spans="1:5" x14ac:dyDescent="0.25">
      <c r="A170" s="1">
        <v>43379</v>
      </c>
      <c r="B170" t="s">
        <v>591</v>
      </c>
      <c r="C170" t="s">
        <v>42</v>
      </c>
      <c r="D170" t="s">
        <v>37</v>
      </c>
      <c r="E170" s="2">
        <v>1</v>
      </c>
    </row>
    <row r="171" spans="1:5" x14ac:dyDescent="0.25">
      <c r="A171" s="1">
        <v>43400</v>
      </c>
      <c r="B171" t="s">
        <v>364</v>
      </c>
      <c r="C171" t="s">
        <v>2</v>
      </c>
      <c r="D171" t="s">
        <v>38</v>
      </c>
      <c r="E171" s="2">
        <v>1</v>
      </c>
    </row>
    <row r="172" spans="1:5" x14ac:dyDescent="0.25">
      <c r="A172" s="1">
        <v>43323</v>
      </c>
      <c r="B172" t="s">
        <v>556</v>
      </c>
      <c r="C172" t="s">
        <v>557</v>
      </c>
      <c r="D172" t="s">
        <v>27</v>
      </c>
      <c r="E172" s="2">
        <v>1</v>
      </c>
    </row>
    <row r="173" spans="1:5" x14ac:dyDescent="0.25">
      <c r="A173" s="1">
        <v>43597</v>
      </c>
      <c r="B173" t="s">
        <v>651</v>
      </c>
      <c r="C173" t="s">
        <v>1</v>
      </c>
      <c r="D173" t="s">
        <v>18</v>
      </c>
      <c r="E173" s="2">
        <v>1</v>
      </c>
    </row>
    <row r="174" spans="1:5" x14ac:dyDescent="0.25">
      <c r="A174" s="1">
        <v>43505</v>
      </c>
      <c r="B174" t="s">
        <v>192</v>
      </c>
      <c r="C174" t="s">
        <v>38</v>
      </c>
      <c r="D174" t="s">
        <v>23</v>
      </c>
      <c r="E174" s="2">
        <v>1</v>
      </c>
    </row>
    <row r="175" spans="1:5" x14ac:dyDescent="0.25">
      <c r="A175" s="1">
        <v>43456</v>
      </c>
      <c r="B175" t="s">
        <v>611</v>
      </c>
      <c r="C175" t="s">
        <v>52</v>
      </c>
      <c r="D175" t="s">
        <v>24</v>
      </c>
      <c r="E175" s="2">
        <v>1</v>
      </c>
    </row>
    <row r="176" spans="1:5" x14ac:dyDescent="0.25">
      <c r="A176" s="1">
        <v>43540</v>
      </c>
      <c r="B176" t="s">
        <v>183</v>
      </c>
      <c r="C176" t="s">
        <v>38</v>
      </c>
      <c r="D176" t="s">
        <v>24</v>
      </c>
      <c r="E176" s="2">
        <v>1</v>
      </c>
    </row>
    <row r="177" spans="1:5" x14ac:dyDescent="0.25">
      <c r="A177" s="1">
        <v>43436</v>
      </c>
      <c r="B177" t="s">
        <v>324</v>
      </c>
      <c r="C177" t="s">
        <v>10</v>
      </c>
      <c r="D177" t="s">
        <v>27</v>
      </c>
      <c r="E177" s="2">
        <v>1</v>
      </c>
    </row>
    <row r="178" spans="1:5" x14ac:dyDescent="0.25">
      <c r="A178" s="1">
        <v>43372</v>
      </c>
      <c r="B178" t="s">
        <v>586</v>
      </c>
      <c r="C178" t="s">
        <v>557</v>
      </c>
      <c r="D178" t="s">
        <v>52</v>
      </c>
      <c r="E178" s="2">
        <v>1</v>
      </c>
    </row>
    <row r="179" spans="1:5" x14ac:dyDescent="0.25">
      <c r="A179" s="1">
        <v>43358</v>
      </c>
      <c r="B179" t="s">
        <v>140</v>
      </c>
      <c r="C179" t="s">
        <v>1</v>
      </c>
      <c r="D179" t="s">
        <v>42</v>
      </c>
      <c r="E179" s="2">
        <v>1</v>
      </c>
    </row>
    <row r="180" spans="1:5" x14ac:dyDescent="0.25">
      <c r="A180" s="1">
        <v>43393</v>
      </c>
      <c r="B180" t="s">
        <v>593</v>
      </c>
      <c r="C180" t="s">
        <v>553</v>
      </c>
      <c r="D180" t="s">
        <v>554</v>
      </c>
      <c r="E180" s="2">
        <v>1</v>
      </c>
    </row>
    <row r="181" spans="1:5" x14ac:dyDescent="0.25">
      <c r="A181" s="1">
        <v>43323</v>
      </c>
      <c r="B181" t="s">
        <v>100</v>
      </c>
      <c r="C181" t="s">
        <v>17</v>
      </c>
      <c r="D181" t="s">
        <v>24</v>
      </c>
      <c r="E181" s="2">
        <v>1</v>
      </c>
    </row>
    <row r="182" spans="1:5" x14ac:dyDescent="0.25">
      <c r="A182" s="1">
        <v>43526</v>
      </c>
      <c r="B182" t="s">
        <v>635</v>
      </c>
      <c r="C182" t="s">
        <v>37</v>
      </c>
      <c r="D182" t="s">
        <v>52</v>
      </c>
      <c r="E182" s="2">
        <v>1</v>
      </c>
    </row>
    <row r="183" spans="1:5" x14ac:dyDescent="0.25">
      <c r="A183" s="1">
        <v>43323</v>
      </c>
      <c r="B183" t="s">
        <v>134</v>
      </c>
      <c r="C183" t="s">
        <v>9</v>
      </c>
      <c r="D183" t="s">
        <v>33</v>
      </c>
      <c r="E183" s="2">
        <v>2</v>
      </c>
    </row>
    <row r="184" spans="1:5" x14ac:dyDescent="0.25">
      <c r="A184" s="1">
        <v>43407</v>
      </c>
      <c r="B184" t="s">
        <v>129</v>
      </c>
      <c r="C184" t="s">
        <v>42</v>
      </c>
      <c r="D184" t="s">
        <v>9</v>
      </c>
      <c r="E184" s="2">
        <v>1</v>
      </c>
    </row>
    <row r="185" spans="1:5" x14ac:dyDescent="0.25">
      <c r="A185" s="1">
        <v>43438</v>
      </c>
      <c r="B185" t="s">
        <v>345</v>
      </c>
      <c r="C185" t="s">
        <v>38</v>
      </c>
      <c r="D185" t="s">
        <v>553</v>
      </c>
      <c r="E185" s="2">
        <v>2</v>
      </c>
    </row>
    <row r="186" spans="1:5" x14ac:dyDescent="0.25">
      <c r="A186" s="1">
        <v>43322</v>
      </c>
      <c r="B186" t="s">
        <v>40</v>
      </c>
      <c r="C186" t="s">
        <v>37</v>
      </c>
      <c r="D186" t="s">
        <v>2</v>
      </c>
      <c r="E186" s="2">
        <v>1</v>
      </c>
    </row>
    <row r="187" spans="1:5" x14ac:dyDescent="0.25">
      <c r="A187" s="1">
        <v>43414</v>
      </c>
      <c r="B187" t="s">
        <v>240</v>
      </c>
      <c r="C187" t="s">
        <v>24</v>
      </c>
      <c r="D187" t="s">
        <v>38</v>
      </c>
      <c r="E187" s="2">
        <v>1</v>
      </c>
    </row>
    <row r="188" spans="1:5" x14ac:dyDescent="0.25">
      <c r="A188" s="1">
        <v>43522</v>
      </c>
      <c r="B188" t="s">
        <v>633</v>
      </c>
      <c r="C188" t="s">
        <v>33</v>
      </c>
      <c r="D188" t="s">
        <v>2</v>
      </c>
      <c r="E188" s="2">
        <v>1</v>
      </c>
    </row>
    <row r="189" spans="1:5" x14ac:dyDescent="0.25">
      <c r="A189" s="1">
        <v>43449</v>
      </c>
      <c r="B189" t="s">
        <v>610</v>
      </c>
      <c r="C189" t="s">
        <v>9</v>
      </c>
      <c r="D189" t="s">
        <v>553</v>
      </c>
      <c r="E189" s="2">
        <v>1</v>
      </c>
    </row>
    <row r="190" spans="1:5" x14ac:dyDescent="0.25">
      <c r="A190" s="1">
        <v>43380</v>
      </c>
      <c r="B190" t="s">
        <v>4</v>
      </c>
      <c r="C190" t="s">
        <v>1</v>
      </c>
      <c r="D190" t="s">
        <v>554</v>
      </c>
      <c r="E190" s="2">
        <v>1</v>
      </c>
    </row>
    <row r="191" spans="1:5" x14ac:dyDescent="0.25">
      <c r="A191" s="1">
        <v>43372</v>
      </c>
      <c r="B191" t="s">
        <v>68</v>
      </c>
      <c r="C191" t="s">
        <v>37</v>
      </c>
      <c r="D191" t="s">
        <v>38</v>
      </c>
      <c r="E191" s="2">
        <v>1</v>
      </c>
    </row>
    <row r="192" spans="1:5" x14ac:dyDescent="0.25">
      <c r="A192" s="1">
        <v>43456</v>
      </c>
      <c r="B192" t="s">
        <v>263</v>
      </c>
      <c r="C192" t="s">
        <v>52</v>
      </c>
      <c r="D192" t="s">
        <v>24</v>
      </c>
      <c r="E192" s="2">
        <v>1</v>
      </c>
    </row>
    <row r="193" spans="1:5" x14ac:dyDescent="0.25">
      <c r="A193" s="1">
        <v>43393</v>
      </c>
      <c r="B193" t="s">
        <v>592</v>
      </c>
      <c r="C193" t="s">
        <v>553</v>
      </c>
      <c r="D193" t="s">
        <v>554</v>
      </c>
      <c r="E193" s="2">
        <v>1</v>
      </c>
    </row>
    <row r="194" spans="1:5" x14ac:dyDescent="0.25">
      <c r="A194" s="1">
        <v>43379</v>
      </c>
      <c r="B194" t="s">
        <v>590</v>
      </c>
      <c r="C194" t="s">
        <v>2</v>
      </c>
      <c r="D194" t="s">
        <v>27</v>
      </c>
      <c r="E194" s="2">
        <v>1</v>
      </c>
    </row>
    <row r="195" spans="1:5" x14ac:dyDescent="0.25">
      <c r="A195" s="1">
        <v>43477</v>
      </c>
      <c r="B195" t="s">
        <v>620</v>
      </c>
      <c r="C195" t="s">
        <v>38</v>
      </c>
      <c r="D195" t="s">
        <v>1</v>
      </c>
      <c r="E195" s="2">
        <v>1</v>
      </c>
    </row>
    <row r="196" spans="1:5" x14ac:dyDescent="0.25">
      <c r="A196" s="1">
        <v>43323</v>
      </c>
      <c r="B196" t="s">
        <v>48</v>
      </c>
      <c r="C196" t="s">
        <v>27</v>
      </c>
      <c r="D196" t="s">
        <v>557</v>
      </c>
      <c r="E196" s="2">
        <v>2</v>
      </c>
    </row>
    <row r="197" spans="1:5" x14ac:dyDescent="0.25">
      <c r="A197" s="1">
        <v>43494</v>
      </c>
      <c r="B197" t="s">
        <v>241</v>
      </c>
      <c r="C197" t="s">
        <v>42</v>
      </c>
      <c r="D197" t="s">
        <v>34</v>
      </c>
      <c r="E197" s="2">
        <v>1</v>
      </c>
    </row>
    <row r="198" spans="1:5" x14ac:dyDescent="0.25">
      <c r="A198" s="1">
        <v>43523</v>
      </c>
      <c r="B198" t="s">
        <v>179</v>
      </c>
      <c r="C198" t="s">
        <v>52</v>
      </c>
      <c r="D198" t="s">
        <v>554</v>
      </c>
      <c r="E198" s="2">
        <v>1</v>
      </c>
    </row>
    <row r="199" spans="1:5" x14ac:dyDescent="0.25">
      <c r="A199" s="1">
        <v>43414</v>
      </c>
      <c r="B199" t="s">
        <v>110</v>
      </c>
      <c r="C199" t="s">
        <v>42</v>
      </c>
      <c r="D199" t="s">
        <v>31</v>
      </c>
      <c r="E199" s="2">
        <v>2</v>
      </c>
    </row>
    <row r="200" spans="1:5" x14ac:dyDescent="0.25">
      <c r="A200" s="1">
        <v>43393</v>
      </c>
      <c r="B200" t="s">
        <v>177</v>
      </c>
      <c r="C200" t="s">
        <v>17</v>
      </c>
      <c r="D200" t="s">
        <v>37</v>
      </c>
      <c r="E200" s="2">
        <v>1</v>
      </c>
    </row>
    <row r="201" spans="1:5" x14ac:dyDescent="0.25">
      <c r="A201" s="1">
        <v>43460</v>
      </c>
      <c r="B201" t="s">
        <v>613</v>
      </c>
      <c r="C201" t="s">
        <v>557</v>
      </c>
      <c r="D201" t="s">
        <v>554</v>
      </c>
      <c r="E201" s="2">
        <v>1</v>
      </c>
    </row>
    <row r="202" spans="1:5" x14ac:dyDescent="0.25">
      <c r="A202" s="1">
        <v>43324</v>
      </c>
      <c r="B202" t="s">
        <v>15</v>
      </c>
      <c r="C202" t="s">
        <v>10</v>
      </c>
      <c r="D202" t="s">
        <v>38</v>
      </c>
      <c r="E202" s="2">
        <v>1</v>
      </c>
    </row>
    <row r="203" spans="1:5" x14ac:dyDescent="0.25">
      <c r="A203" s="1">
        <v>43379</v>
      </c>
      <c r="B203" t="s">
        <v>141</v>
      </c>
      <c r="C203" t="s">
        <v>37</v>
      </c>
      <c r="D203" t="s">
        <v>42</v>
      </c>
      <c r="E203" s="2">
        <v>1</v>
      </c>
    </row>
    <row r="204" spans="1:5" x14ac:dyDescent="0.25">
      <c r="A204" s="1">
        <v>43506</v>
      </c>
      <c r="B204" t="s">
        <v>631</v>
      </c>
      <c r="C204" t="s">
        <v>43</v>
      </c>
      <c r="D204" t="s">
        <v>2</v>
      </c>
      <c r="E204" s="2">
        <v>1</v>
      </c>
    </row>
    <row r="205" spans="1:5" x14ac:dyDescent="0.25">
      <c r="A205" s="1">
        <v>43358</v>
      </c>
      <c r="B205" t="s">
        <v>75</v>
      </c>
      <c r="C205" t="s">
        <v>34</v>
      </c>
      <c r="D205" t="s">
        <v>554</v>
      </c>
      <c r="E205" s="2">
        <v>1</v>
      </c>
    </row>
    <row r="206" spans="1:5" x14ac:dyDescent="0.25">
      <c r="A206" s="1">
        <v>43484</v>
      </c>
      <c r="B206" t="s">
        <v>623</v>
      </c>
      <c r="C206" t="s">
        <v>42</v>
      </c>
      <c r="D206" t="s">
        <v>553</v>
      </c>
      <c r="E206" s="2">
        <v>2</v>
      </c>
    </row>
    <row r="207" spans="1:5" x14ac:dyDescent="0.25">
      <c r="A207" s="1">
        <v>43379</v>
      </c>
      <c r="B207" t="s">
        <v>589</v>
      </c>
      <c r="C207" t="s">
        <v>24</v>
      </c>
      <c r="D207" t="s">
        <v>18</v>
      </c>
      <c r="E207" s="2">
        <v>1</v>
      </c>
    </row>
    <row r="208" spans="1:5" x14ac:dyDescent="0.25">
      <c r="A208" s="1">
        <v>43323</v>
      </c>
      <c r="B208" t="s">
        <v>652</v>
      </c>
      <c r="C208" t="s">
        <v>23</v>
      </c>
      <c r="D208" t="s">
        <v>554</v>
      </c>
      <c r="E208" s="2">
        <v>1</v>
      </c>
    </row>
    <row r="209" spans="1:5" x14ac:dyDescent="0.25">
      <c r="A209" s="1">
        <v>43338</v>
      </c>
      <c r="B209" t="s">
        <v>478</v>
      </c>
      <c r="C209" t="s">
        <v>554</v>
      </c>
      <c r="D209" t="s">
        <v>18</v>
      </c>
      <c r="E209" s="2">
        <v>1</v>
      </c>
    </row>
    <row r="210" spans="1:5" x14ac:dyDescent="0.25">
      <c r="A210" s="1">
        <v>43467</v>
      </c>
      <c r="B210" t="s">
        <v>618</v>
      </c>
      <c r="C210" t="s">
        <v>9</v>
      </c>
      <c r="D210" t="s">
        <v>31</v>
      </c>
      <c r="E210" s="2">
        <v>1</v>
      </c>
    </row>
    <row r="211" spans="1:5" x14ac:dyDescent="0.25">
      <c r="A211" s="1">
        <v>43338</v>
      </c>
      <c r="B211" t="s">
        <v>570</v>
      </c>
      <c r="C211" t="s">
        <v>554</v>
      </c>
      <c r="D211" t="s">
        <v>18</v>
      </c>
      <c r="E211" s="2">
        <v>1</v>
      </c>
    </row>
    <row r="212" spans="1:5" x14ac:dyDescent="0.25">
      <c r="A212" s="1">
        <v>43393</v>
      </c>
      <c r="B212" t="s">
        <v>595</v>
      </c>
      <c r="C212" t="s">
        <v>554</v>
      </c>
      <c r="D212" t="s">
        <v>553</v>
      </c>
      <c r="E212" s="2">
        <v>1</v>
      </c>
    </row>
    <row r="213" spans="1:5" x14ac:dyDescent="0.25">
      <c r="A213" s="1">
        <v>43400</v>
      </c>
      <c r="B213" t="s">
        <v>94</v>
      </c>
      <c r="C213" t="s">
        <v>10</v>
      </c>
      <c r="D213" t="s">
        <v>553</v>
      </c>
      <c r="E213" s="2">
        <v>1</v>
      </c>
    </row>
    <row r="214" spans="1:5" x14ac:dyDescent="0.25">
      <c r="A214" s="1">
        <v>43322</v>
      </c>
      <c r="B214" t="s">
        <v>552</v>
      </c>
      <c r="C214" t="s">
        <v>37</v>
      </c>
      <c r="D214" t="s">
        <v>2</v>
      </c>
      <c r="E214" s="2">
        <v>1</v>
      </c>
    </row>
    <row r="215" spans="1:5" x14ac:dyDescent="0.25">
      <c r="A215" s="1">
        <v>43597</v>
      </c>
      <c r="B215" t="s">
        <v>253</v>
      </c>
      <c r="C215" t="s">
        <v>42</v>
      </c>
      <c r="D215" t="s">
        <v>554</v>
      </c>
      <c r="E215" s="2">
        <v>1</v>
      </c>
    </row>
    <row r="216" spans="1:5" x14ac:dyDescent="0.25">
      <c r="A216" s="1">
        <v>43359</v>
      </c>
      <c r="B216" t="s">
        <v>172</v>
      </c>
      <c r="C216" t="s">
        <v>27</v>
      </c>
      <c r="D216" t="s">
        <v>38</v>
      </c>
      <c r="E216" s="2">
        <v>1</v>
      </c>
    </row>
    <row r="217" spans="1:5" x14ac:dyDescent="0.25">
      <c r="A217" s="1">
        <v>43324</v>
      </c>
      <c r="B217" t="s">
        <v>684</v>
      </c>
      <c r="C217" t="s">
        <v>34</v>
      </c>
      <c r="D217" t="s">
        <v>1</v>
      </c>
      <c r="E217" s="2">
        <v>1</v>
      </c>
    </row>
    <row r="218" spans="1:5" x14ac:dyDescent="0.25">
      <c r="A218" s="1">
        <v>43331</v>
      </c>
      <c r="B218" t="s">
        <v>120</v>
      </c>
      <c r="C218" t="s">
        <v>34</v>
      </c>
      <c r="D218" t="s">
        <v>24</v>
      </c>
      <c r="E218" s="2">
        <v>1</v>
      </c>
    </row>
    <row r="219" spans="1:5" x14ac:dyDescent="0.25">
      <c r="A219" s="1">
        <v>43358</v>
      </c>
      <c r="B219" t="s">
        <v>164</v>
      </c>
      <c r="C219" t="s">
        <v>37</v>
      </c>
      <c r="D219" t="s">
        <v>9</v>
      </c>
      <c r="E219" s="2">
        <v>1</v>
      </c>
    </row>
    <row r="220" spans="1:5" x14ac:dyDescent="0.25">
      <c r="A220" s="1">
        <v>43358</v>
      </c>
      <c r="B220" t="s">
        <v>242</v>
      </c>
      <c r="C220" t="s">
        <v>31</v>
      </c>
      <c r="D220" t="s">
        <v>2</v>
      </c>
      <c r="E220" s="2">
        <v>1</v>
      </c>
    </row>
    <row r="221" spans="1:5" x14ac:dyDescent="0.25">
      <c r="A221" s="1">
        <v>43442</v>
      </c>
      <c r="B221" t="s">
        <v>274</v>
      </c>
      <c r="C221" t="s">
        <v>38</v>
      </c>
      <c r="D221" t="s">
        <v>23</v>
      </c>
      <c r="E221" s="2">
        <v>1</v>
      </c>
    </row>
    <row r="222" spans="1:5" x14ac:dyDescent="0.25">
      <c r="A222" s="1">
        <v>43435</v>
      </c>
      <c r="B222" t="s">
        <v>604</v>
      </c>
      <c r="C222" t="s">
        <v>52</v>
      </c>
      <c r="D222" t="s">
        <v>37</v>
      </c>
      <c r="E222" s="2">
        <v>1</v>
      </c>
    </row>
    <row r="223" spans="1:5" x14ac:dyDescent="0.25">
      <c r="A223" s="1">
        <v>43579</v>
      </c>
      <c r="B223" t="s">
        <v>681</v>
      </c>
      <c r="C223" t="s">
        <v>1</v>
      </c>
      <c r="D223" t="s">
        <v>557</v>
      </c>
      <c r="E223" s="2">
        <v>1</v>
      </c>
    </row>
    <row r="224" spans="1:5" x14ac:dyDescent="0.25">
      <c r="A224" s="1">
        <v>43428</v>
      </c>
      <c r="B224" t="s">
        <v>670</v>
      </c>
      <c r="C224" t="s">
        <v>43</v>
      </c>
      <c r="D224" t="s">
        <v>17</v>
      </c>
      <c r="E224" s="2">
        <v>1</v>
      </c>
    </row>
    <row r="225" spans="1:5" x14ac:dyDescent="0.25">
      <c r="A225" s="1">
        <v>43374</v>
      </c>
      <c r="B225" t="s">
        <v>135</v>
      </c>
      <c r="C225" t="s">
        <v>31</v>
      </c>
      <c r="D225" t="s">
        <v>23</v>
      </c>
      <c r="E225" s="2">
        <v>1</v>
      </c>
    </row>
    <row r="226" spans="1:5" x14ac:dyDescent="0.25">
      <c r="A226" s="1">
        <v>43331</v>
      </c>
      <c r="B226" t="s">
        <v>564</v>
      </c>
      <c r="C226" t="s">
        <v>24</v>
      </c>
      <c r="D226" t="s">
        <v>34</v>
      </c>
      <c r="E226" s="2">
        <v>1</v>
      </c>
    </row>
    <row r="227" spans="1:5" x14ac:dyDescent="0.25">
      <c r="A227" s="1">
        <v>43467</v>
      </c>
      <c r="B227" t="s">
        <v>619</v>
      </c>
      <c r="C227" t="s">
        <v>33</v>
      </c>
      <c r="D227" t="s">
        <v>38</v>
      </c>
      <c r="E227" s="2">
        <v>1</v>
      </c>
    </row>
    <row r="228" spans="1:5" x14ac:dyDescent="0.25">
      <c r="A228" s="1">
        <v>43505</v>
      </c>
      <c r="B228" t="s">
        <v>233</v>
      </c>
      <c r="C228" t="s">
        <v>52</v>
      </c>
      <c r="D228" t="s">
        <v>553</v>
      </c>
      <c r="E228" s="2">
        <v>1</v>
      </c>
    </row>
    <row r="229" spans="1:5" x14ac:dyDescent="0.25">
      <c r="A229" s="1">
        <v>43324</v>
      </c>
      <c r="B229" t="s">
        <v>60</v>
      </c>
      <c r="C229" t="s">
        <v>34</v>
      </c>
      <c r="D229" t="s">
        <v>1</v>
      </c>
      <c r="E229" s="2">
        <v>1</v>
      </c>
    </row>
    <row r="230" spans="1:5" x14ac:dyDescent="0.25">
      <c r="A230" s="1">
        <v>43324</v>
      </c>
      <c r="B230" t="s">
        <v>73</v>
      </c>
      <c r="C230" t="s">
        <v>10</v>
      </c>
      <c r="D230" t="s">
        <v>38</v>
      </c>
      <c r="E230" s="2">
        <v>1</v>
      </c>
    </row>
    <row r="231" spans="1:5" x14ac:dyDescent="0.25">
      <c r="A231" s="1">
        <v>43400</v>
      </c>
      <c r="B231" t="s">
        <v>303</v>
      </c>
      <c r="C231" t="s">
        <v>9</v>
      </c>
      <c r="D231" t="s">
        <v>24</v>
      </c>
      <c r="E231" s="2">
        <v>1</v>
      </c>
    </row>
    <row r="232" spans="1:5" x14ac:dyDescent="0.25">
      <c r="A232" s="1">
        <v>43582</v>
      </c>
      <c r="B232" t="s">
        <v>648</v>
      </c>
      <c r="C232" t="s">
        <v>52</v>
      </c>
      <c r="D232" t="s">
        <v>31</v>
      </c>
      <c r="E232" s="2">
        <v>1</v>
      </c>
    </row>
    <row r="233" spans="1:5" x14ac:dyDescent="0.25">
      <c r="A233" s="1">
        <v>43331</v>
      </c>
      <c r="B233" t="s">
        <v>562</v>
      </c>
      <c r="C233" t="s">
        <v>18</v>
      </c>
      <c r="D233" t="s">
        <v>9</v>
      </c>
      <c r="E233" s="2">
        <v>1</v>
      </c>
    </row>
    <row r="234" spans="1:5" x14ac:dyDescent="0.25">
      <c r="A234" s="1">
        <v>43533</v>
      </c>
      <c r="B234" t="s">
        <v>637</v>
      </c>
      <c r="C234" t="s">
        <v>2</v>
      </c>
      <c r="D234" t="s">
        <v>554</v>
      </c>
      <c r="E234" s="2">
        <v>1</v>
      </c>
    </row>
    <row r="235" spans="1:5" x14ac:dyDescent="0.25">
      <c r="A235" s="1">
        <v>43484</v>
      </c>
      <c r="B235" t="s">
        <v>210</v>
      </c>
      <c r="C235" t="s">
        <v>23</v>
      </c>
      <c r="D235" t="s">
        <v>10</v>
      </c>
      <c r="E235" s="2">
        <v>1</v>
      </c>
    </row>
    <row r="236" spans="1:5" x14ac:dyDescent="0.25">
      <c r="A236" s="1">
        <v>43436</v>
      </c>
      <c r="B236" t="s">
        <v>605</v>
      </c>
      <c r="C236" t="s">
        <v>1</v>
      </c>
      <c r="D236" t="s">
        <v>43</v>
      </c>
      <c r="E236" s="2">
        <v>1</v>
      </c>
    </row>
    <row r="237" spans="1:5" x14ac:dyDescent="0.25">
      <c r="A237" s="1">
        <v>43372</v>
      </c>
      <c r="B237" t="s">
        <v>244</v>
      </c>
      <c r="C237" t="s">
        <v>27</v>
      </c>
      <c r="D237" t="s">
        <v>554</v>
      </c>
      <c r="E237" s="2">
        <v>1</v>
      </c>
    </row>
    <row r="238" spans="1:5" x14ac:dyDescent="0.25">
      <c r="A238" s="1">
        <v>43408</v>
      </c>
      <c r="B238" t="s">
        <v>209</v>
      </c>
      <c r="C238" t="s">
        <v>23</v>
      </c>
      <c r="D238" t="s">
        <v>17</v>
      </c>
      <c r="E238" s="2">
        <v>1</v>
      </c>
    </row>
    <row r="239" spans="1:5" x14ac:dyDescent="0.25">
      <c r="A239" s="1">
        <v>43344</v>
      </c>
      <c r="B239" t="s">
        <v>574</v>
      </c>
      <c r="C239" t="s">
        <v>557</v>
      </c>
      <c r="D239" t="s">
        <v>38</v>
      </c>
      <c r="E239" s="2">
        <v>1</v>
      </c>
    </row>
    <row r="240" spans="1:5" x14ac:dyDescent="0.25">
      <c r="A240" s="1">
        <v>43330</v>
      </c>
      <c r="B240" t="s">
        <v>448</v>
      </c>
      <c r="C240" t="s">
        <v>43</v>
      </c>
      <c r="D240" t="s">
        <v>554</v>
      </c>
      <c r="E240" s="2">
        <v>1</v>
      </c>
    </row>
    <row r="241" spans="1:5" x14ac:dyDescent="0.25">
      <c r="A241" s="1">
        <v>43526</v>
      </c>
      <c r="B241" t="s">
        <v>636</v>
      </c>
      <c r="C241" t="s">
        <v>52</v>
      </c>
      <c r="D241" t="s">
        <v>37</v>
      </c>
      <c r="E241" s="2">
        <v>1</v>
      </c>
    </row>
    <row r="242" spans="1:5" x14ac:dyDescent="0.25">
      <c r="A242" s="1">
        <v>43374</v>
      </c>
      <c r="B242" t="s">
        <v>246</v>
      </c>
      <c r="C242" t="s">
        <v>23</v>
      </c>
      <c r="D242" t="s">
        <v>31</v>
      </c>
      <c r="E242" s="2">
        <v>1</v>
      </c>
    </row>
    <row r="243" spans="1:5" x14ac:dyDescent="0.25">
      <c r="A243" s="1">
        <v>43455</v>
      </c>
      <c r="B243" t="s">
        <v>671</v>
      </c>
      <c r="C243" t="s">
        <v>10</v>
      </c>
      <c r="D243" t="s">
        <v>557</v>
      </c>
      <c r="E243" s="2">
        <v>1</v>
      </c>
    </row>
    <row r="244" spans="1:5" x14ac:dyDescent="0.25">
      <c r="A244" s="1">
        <v>43322</v>
      </c>
      <c r="B244" t="s">
        <v>7</v>
      </c>
      <c r="C244" t="s">
        <v>2</v>
      </c>
      <c r="D244" t="s">
        <v>37</v>
      </c>
      <c r="E244" s="2">
        <v>1</v>
      </c>
    </row>
    <row r="245" spans="1:5" x14ac:dyDescent="0.25">
      <c r="A245" s="1">
        <v>43323</v>
      </c>
      <c r="B245" t="s">
        <v>444</v>
      </c>
      <c r="C245" t="s">
        <v>43</v>
      </c>
      <c r="D245" t="s">
        <v>42</v>
      </c>
      <c r="E245" s="2">
        <v>1</v>
      </c>
    </row>
    <row r="246" spans="1:5" x14ac:dyDescent="0.25">
      <c r="A246" s="1">
        <v>43494</v>
      </c>
      <c r="B246" t="s">
        <v>626</v>
      </c>
      <c r="C246" t="s">
        <v>554</v>
      </c>
      <c r="D246" t="s">
        <v>33</v>
      </c>
      <c r="E246" s="2">
        <v>1</v>
      </c>
    </row>
    <row r="247" spans="1:5" x14ac:dyDescent="0.25">
      <c r="A247" s="1">
        <v>43373</v>
      </c>
      <c r="B247" t="s">
        <v>20</v>
      </c>
      <c r="C247" t="s">
        <v>18</v>
      </c>
      <c r="D247" t="s">
        <v>553</v>
      </c>
      <c r="E247" s="2">
        <v>1</v>
      </c>
    </row>
    <row r="248" spans="1:5" x14ac:dyDescent="0.25">
      <c r="A248" s="1">
        <v>43365</v>
      </c>
      <c r="B248" t="s">
        <v>579</v>
      </c>
      <c r="C248" t="s">
        <v>18</v>
      </c>
      <c r="D248" t="s">
        <v>31</v>
      </c>
      <c r="E248" s="2">
        <v>1</v>
      </c>
    </row>
    <row r="249" spans="1:5" x14ac:dyDescent="0.25">
      <c r="A249" s="1">
        <v>43330</v>
      </c>
      <c r="B249" t="s">
        <v>232</v>
      </c>
      <c r="C249" t="s">
        <v>27</v>
      </c>
      <c r="D249" t="s">
        <v>52</v>
      </c>
      <c r="E249" s="2">
        <v>1</v>
      </c>
    </row>
    <row r="250" spans="1:5" x14ac:dyDescent="0.25">
      <c r="A250" s="1">
        <v>43344</v>
      </c>
      <c r="B250" t="s">
        <v>122</v>
      </c>
      <c r="C250" t="s">
        <v>34</v>
      </c>
      <c r="D250" t="s">
        <v>42</v>
      </c>
      <c r="E250" s="2">
        <v>1</v>
      </c>
    </row>
    <row r="251" spans="1:5" x14ac:dyDescent="0.25">
      <c r="A251" s="1">
        <v>43568</v>
      </c>
      <c r="B251" t="s">
        <v>237</v>
      </c>
      <c r="C251" t="s">
        <v>43</v>
      </c>
      <c r="D251" t="s">
        <v>24</v>
      </c>
      <c r="E251" s="2">
        <v>1</v>
      </c>
    </row>
    <row r="252" spans="1:5" x14ac:dyDescent="0.25">
      <c r="A252" s="1">
        <v>43345</v>
      </c>
      <c r="B252" t="s">
        <v>576</v>
      </c>
      <c r="C252" t="s">
        <v>553</v>
      </c>
      <c r="D252" t="s">
        <v>1</v>
      </c>
      <c r="E252" s="2">
        <v>1</v>
      </c>
    </row>
    <row r="253" spans="1:5" x14ac:dyDescent="0.25">
      <c r="A253" s="1">
        <v>43523</v>
      </c>
      <c r="B253" t="s">
        <v>22</v>
      </c>
      <c r="C253" t="s">
        <v>23</v>
      </c>
      <c r="D253" t="s">
        <v>37</v>
      </c>
      <c r="E253" s="2">
        <v>1</v>
      </c>
    </row>
    <row r="254" spans="1:5" x14ac:dyDescent="0.25">
      <c r="A254" s="1">
        <v>43477</v>
      </c>
      <c r="B254" t="s">
        <v>226</v>
      </c>
      <c r="C254" t="s">
        <v>52</v>
      </c>
      <c r="D254" t="s">
        <v>2</v>
      </c>
      <c r="E254" s="2">
        <v>1</v>
      </c>
    </row>
    <row r="255" spans="1:5" x14ac:dyDescent="0.25">
      <c r="A255" s="1">
        <v>43337</v>
      </c>
      <c r="B255" t="s">
        <v>3</v>
      </c>
      <c r="C255" t="s">
        <v>1</v>
      </c>
      <c r="D255" t="s">
        <v>38</v>
      </c>
      <c r="E255" s="2">
        <v>1</v>
      </c>
    </row>
    <row r="256" spans="1:5" x14ac:dyDescent="0.25">
      <c r="A256" s="1">
        <v>43534</v>
      </c>
      <c r="B256" t="s">
        <v>466</v>
      </c>
      <c r="C256" t="s">
        <v>18</v>
      </c>
      <c r="D256" t="s">
        <v>10</v>
      </c>
      <c r="E256" s="2">
        <v>1</v>
      </c>
    </row>
    <row r="257" spans="1:5" x14ac:dyDescent="0.25">
      <c r="A257" s="1">
        <v>43358</v>
      </c>
      <c r="B257" t="s">
        <v>146</v>
      </c>
      <c r="C257" t="s">
        <v>10</v>
      </c>
      <c r="D257" t="s">
        <v>43</v>
      </c>
      <c r="E257" s="2">
        <v>1</v>
      </c>
    </row>
    <row r="258" spans="1:5" x14ac:dyDescent="0.25">
      <c r="A258" s="1">
        <v>43358</v>
      </c>
      <c r="B258" t="s">
        <v>171</v>
      </c>
      <c r="C258" t="s">
        <v>17</v>
      </c>
      <c r="D258" t="s">
        <v>553</v>
      </c>
      <c r="E258" s="2">
        <v>1</v>
      </c>
    </row>
    <row r="259" spans="1:5" x14ac:dyDescent="0.25">
      <c r="A259" s="1">
        <v>43323</v>
      </c>
      <c r="B259" t="s">
        <v>160</v>
      </c>
      <c r="C259" t="s">
        <v>31</v>
      </c>
      <c r="D259" t="s">
        <v>553</v>
      </c>
      <c r="E259" s="2">
        <v>1</v>
      </c>
    </row>
    <row r="260" spans="1:5" x14ac:dyDescent="0.25">
      <c r="A260" s="1">
        <v>43485</v>
      </c>
      <c r="B260" t="s">
        <v>322</v>
      </c>
      <c r="C260" t="s">
        <v>43</v>
      </c>
      <c r="D260" t="s">
        <v>554</v>
      </c>
      <c r="E260" s="2">
        <v>1</v>
      </c>
    </row>
    <row r="261" spans="1:5" x14ac:dyDescent="0.25">
      <c r="A261" s="1">
        <v>43407</v>
      </c>
      <c r="B261" t="s">
        <v>74</v>
      </c>
      <c r="C261" t="s">
        <v>18</v>
      </c>
      <c r="D261" t="s">
        <v>38</v>
      </c>
      <c r="E261" s="2">
        <v>1</v>
      </c>
    </row>
    <row r="262" spans="1:5" x14ac:dyDescent="0.25">
      <c r="A262" s="1">
        <v>43358</v>
      </c>
      <c r="B262" t="s">
        <v>197</v>
      </c>
      <c r="C262" t="s">
        <v>1</v>
      </c>
      <c r="D262" t="s">
        <v>42</v>
      </c>
      <c r="E262" s="2">
        <v>1</v>
      </c>
    </row>
    <row r="263" spans="1:5" x14ac:dyDescent="0.25">
      <c r="A263" s="1">
        <v>43359</v>
      </c>
      <c r="B263" t="s">
        <v>578</v>
      </c>
      <c r="C263" t="s">
        <v>38</v>
      </c>
      <c r="D263" t="s">
        <v>27</v>
      </c>
      <c r="E263" s="2">
        <v>2</v>
      </c>
    </row>
    <row r="264" spans="1:5" x14ac:dyDescent="0.25">
      <c r="A264" s="1">
        <v>43344</v>
      </c>
      <c r="B264" t="s">
        <v>569</v>
      </c>
      <c r="C264" t="s">
        <v>42</v>
      </c>
      <c r="D264" t="s">
        <v>34</v>
      </c>
      <c r="E264" s="2">
        <v>1</v>
      </c>
    </row>
    <row r="265" spans="1:5" x14ac:dyDescent="0.25">
      <c r="A265" s="1">
        <v>43442</v>
      </c>
      <c r="B265" t="s">
        <v>173</v>
      </c>
      <c r="C265" t="s">
        <v>37</v>
      </c>
      <c r="D265" t="s">
        <v>554</v>
      </c>
      <c r="E265" s="2">
        <v>1</v>
      </c>
    </row>
    <row r="266" spans="1:5" x14ac:dyDescent="0.25">
      <c r="A266" s="1">
        <v>43323</v>
      </c>
      <c r="B266" t="s">
        <v>121</v>
      </c>
      <c r="C266" t="s">
        <v>23</v>
      </c>
      <c r="D266" t="s">
        <v>554</v>
      </c>
      <c r="E266" s="2">
        <v>1</v>
      </c>
    </row>
    <row r="267" spans="1:5" x14ac:dyDescent="0.25">
      <c r="A267" s="1">
        <v>43505</v>
      </c>
      <c r="B267" t="s">
        <v>630</v>
      </c>
      <c r="C267" t="s">
        <v>553</v>
      </c>
      <c r="D267" t="s">
        <v>52</v>
      </c>
      <c r="E267" s="2">
        <v>1</v>
      </c>
    </row>
    <row r="268" spans="1:5" x14ac:dyDescent="0.25">
      <c r="A268" s="1">
        <v>43478</v>
      </c>
      <c r="B268" t="s">
        <v>167</v>
      </c>
      <c r="C268" t="s">
        <v>27</v>
      </c>
      <c r="D268" t="s">
        <v>31</v>
      </c>
      <c r="E268" s="2">
        <v>1</v>
      </c>
    </row>
  </sheetData>
  <autoFilter ref="A1:E268" xr:uid="{A6467FC9-AB08-496B-BF5E-5BE607A76938}">
    <sortState xmlns:xlrd2="http://schemas.microsoft.com/office/spreadsheetml/2017/richdata2" ref="A2:E268">
      <sortCondition ref="B1"/>
    </sortState>
  </autoFilter>
  <sortState xmlns:xlrd2="http://schemas.microsoft.com/office/spreadsheetml/2017/richdata2" ref="A2:D268">
    <sortCondition ref="A1"/>
  </sortState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Teams</vt:lpstr>
      <vt:lpstr>Positions</vt:lpstr>
      <vt:lpstr>Months</vt:lpstr>
      <vt:lpstr>2014-2015</vt:lpstr>
      <vt:lpstr>2015-2016</vt:lpstr>
      <vt:lpstr>2016-2017</vt:lpstr>
      <vt:lpstr>2017-2018</vt:lpstr>
      <vt:lpstr>2018-2019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Fuller</dc:creator>
  <cp:lastModifiedBy>Christopher Fuller</cp:lastModifiedBy>
  <dcterms:created xsi:type="dcterms:W3CDTF">2020-04-18T08:16:31Z</dcterms:created>
  <dcterms:modified xsi:type="dcterms:W3CDTF">2020-08-18T08:43:06Z</dcterms:modified>
</cp:coreProperties>
</file>